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385730ec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f374353cc3ae4e1d"/>
    <x:sheet xmlns:r="http://schemas.openxmlformats.org/officeDocument/2006/relationships" name="Contracts" sheetId="2" r:id="Rbfde0027cd5a47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£&quot;#,##0.00"/>
    <x:numFmt numFmtId="201" formatCode="0%"/>
    <x:numFmt numFmtId="202" formatCode="dd mmm yyyy"/>
  </x:numFmts>
  <x:fonts count="11">
    <x:font>
      <x:sz val="11"/>
      <x:name val="Carlito"/>
    </x:font>
    <x:font>
      <x:sz val="10"/>
      <x:color rgb="FF221C19"/>
      <x:name val="Arial"/>
    </x:font>
    <x:font>
      <x:b/>
      <x:sz val="17"/>
      <x:color rgb="FF163E6D"/>
      <x:name val="Arial"/>
    </x:font>
    <x:font>
      <x:sz val="10"/>
      <x:color rgb="FF58605B"/>
      <x:name val="Arial"/>
    </x:font>
    <x:font>
      <x:b/>
      <x:sz val="9"/>
      <x:color rgb="FF163E6D"/>
      <x:name val="Arial"/>
    </x:font>
    <x:font>
      <x:b/>
      <x:sz val="9"/>
      <x:color rgb="FF58605B"/>
      <x:name val="Arial"/>
    </x:font>
    <x:font>
      <x:b/>
      <x:sz val="16"/>
      <x:color rgb="FF163E6D"/>
      <x:name val="Arial"/>
    </x:font>
    <x:font>
      <x:b/>
      <x:sz val="10"/>
      <x:color rgb="FFFFFFFF"/>
      <x:name val="Arial"/>
    </x:font>
    <x:font>
      <x:b/>
      <x:sz val="16"/>
      <x:color rgb="FF1C3145"/>
      <x:name val="Arial"/>
    </x:font>
    <x:font>
      <x:b/>
      <x:sz val="9"/>
      <x:color rgb="FFC94C43"/>
      <x:name val="Arial"/>
    </x:font>
    <x:font>
      <x:b/>
      <x:sz val="9"/>
      <x:color rgb="FF52616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63E6D"/>
      </x:patternFill>
    </x:fill>
    <x:fill>
      <x:patternFill patternType="solid">
        <x:fgColor rgb="FFFFF7D2"/>
      </x:patternFill>
    </x:fill>
    <x:fill>
      <x:patternFill patternType="solid">
        <x:fgColor rgb="FFE2E4E1"/>
      </x:patternFill>
    </x:fill>
    <x:fill>
      <x:patternFill patternType="solid">
        <x:fgColor rgb="FF221C19"/>
      </x:patternFill>
    </x:fill>
    <x:fill>
      <x:patternFill patternType="solid">
        <x:fgColor rgb="FFFCFCF8"/>
      </x:patternFill>
    </x:fill>
    <x:fill>
      <x:patternFill patternType="solid">
        <x:fgColor rgb="FF1C3145"/>
      </x:patternFill>
    </x:fill>
  </x:fills>
  <x:borders count="3">
    <x:border/>
    <x:border>
      <x:bottom style="medium">
        <x:color rgb="FF163E6D"/>
      </x:bottom>
    </x:border>
    <x:border>
      <x:bottom style="medium">
        <x:color rgb="FFC94C43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3" borderId="0" xfId="0" applyNumberFormat="1" applyFont="1" applyFill="1" applyBorder="1"/>
    <x:xf numFmtId="200" fontId="0" fillId="4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/>
    <x:xf numFmtId="202" fontId="1" fillId="3" borderId="0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/>
    <x:xf numFmtId="202" fontId="1" fillId="4" borderId="0" xfId="0" applyNumberFormat="1" applyFont="1" applyFill="1" applyBorder="1" applyAlignment="1">
      <x:alignment vertical="center"/>
    </x:xf>
    <x:xf numFmtId="202" fontId="0" fillId="4" borderId="0" xfId="0" applyNumberFormat="1" applyFont="1" applyFill="1" applyBorder="1"/>
    <x:xf numFmtId="0" fontId="8" fillId="0" borderId="1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882919"/>
      </x:font>
      <x:fill>
        <x:patternFill>
          <x:bgColor rgb="FFFCE5E2"/>
        </x:patternFill>
      </x:fill>
    </x:dxf>
    <x:dxf>
      <x:font>
        <x:b/>
        <x:color rgb="FF882919"/>
      </x:font>
      <x:fill>
        <x:patternFill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fb9fef578413c" /><Relationship Type="http://schemas.openxmlformats.org/officeDocument/2006/relationships/theme" Target="/xl/theme/theme1.xml" Id="R7524467465d34f21" /><Relationship Type="http://schemas.openxmlformats.org/officeDocument/2006/relationships/sharedStrings" Target="/xl/sharedStrings.xml" Id="R8addc68669b2407c" /><Relationship Type="http://schemas.openxmlformats.org/officeDocument/2006/relationships/worksheet" Target="/xl/worksheets/sheet1.xml" Id="Rf374353cc3ae4e1d" /><Relationship Type="http://schemas.openxmlformats.org/officeDocument/2006/relationships/worksheet" Target="/xl/worksheets/sheet2.xml" Id="Rbfde0027cd5a47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0e6fc4d9c06406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566f63b923f4168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72e7ccc7-f3a1-43dd-a09f-79cdd672d0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e6fc4d9c0640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1752600" cy="571500"/>
    <xdr:pic>
      <xdr:nvPicPr>
        <xdr:cNvPr id="1" name="501a21aa-d506-4285-b312-a1f80e9e30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566f63b923f41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1fecc0c7a8435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507c3c5c7624298" /></Relationships>
</file>

<file path=xl/worksheets/sheet1.xml><?xml version="1.0" encoding="utf-8"?>
<x:worksheet xmlns:x="http://schemas.openxmlformats.org/spreadsheetml/2006/main">
  <x:sheetPr>
    <x:tabColor rgb="FF1C314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2" hidden="0" customWidth="1"/>
    <x:col min="4" max="4" width="20" hidden="0" customWidth="1"/>
    <x:col min="5" max="5" width="22" hidden="0" customWidth="1"/>
    <x:col min="6" max="6" width="5" hidden="0" customWidth="1"/>
    <x:col min="7" max="7" width="20" hidden="0" customWidth="1"/>
    <x:col min="8" max="8" width="20" hidden="0" customWidth="1"/>
  </x:cols>
  <x:sheetData>
    <x:row r="2" ht="33" customHeight="1">
      <x:c r="A2" s="39" t="str">
        <x:v>Supplier budget</x:v>
      </x:c>
      <x:c r="B2" s="40"/>
      <x:c r="C2" s="40"/>
      <x:c r="D2" s="40"/>
      <x:c r="E2" s="40"/>
      <x:c r="F2" s="40"/>
      <x:c r="G2" s="40"/>
      <x:c r="H2" s="40"/>
      <x:c r="I2" s="6"/>
    </x:row>
    <x:row r="3">
      <x:c r="A3" s="46" t="str">
        <x:v>ANNUAL COMMITMENT</x:v>
      </x:c>
      <x:c r="B3" s="2"/>
      <x:c r="C3" s="2"/>
      <x:c r="D3" s="12" t="str">
        <x:v>UNCATEGORISED</x:v>
      </x:c>
      <x:c r="E3" s="2"/>
      <x:c r="F3" s="2"/>
      <x:c r="G3" s="12" t="str">
        <x:v>NOTICE ACTIONS</x:v>
      </x:c>
      <x:c r="H3" s="2"/>
    </x:row>
    <x:row r="4">
      <x:c r="A4" s="43" t="n">
        <x:f>IF(COUNTIF(Contracts!L10:L109,"Complete cost")&gt;0,"Complete costs",SUM(Contracts!G10:G109))</x:f>
        <x:v>0</x:v>
      </x:c>
      <x:c r="B4" s="2"/>
      <x:c r="C4" s="2"/>
      <x:c r="D4" s="43" t="n">
        <x:f>SUM(Contracts!G10:G109)-SUM(C10:C14)</x:f>
        <x:v>0</x:v>
      </x:c>
      <x:c r="E4" s="2"/>
      <x:c r="F4" s="2"/>
      <x:c r="G4" s="44" t="n">
        <x:f>COUNTIF(Contracts!L10:L109,"Notice soon")+COUNTIF(Contracts!L10:L109,"Review now")</x:f>
        <x:v>0</x:v>
      </x:c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7" t="str">
        <x:v>Enter your annual budget by category. The committed amount comes from Contracts.</x:v>
      </x:c>
      <x:c r="B6" s="7"/>
      <x:c r="C6" s="7"/>
      <x:c r="D6" s="7"/>
      <x:c r="E6" s="7"/>
      <x:c r="F6" s="7"/>
      <x:c r="G6" s="7"/>
      <x:c r="H6" s="7"/>
      <x:c r="I6" s="8"/>
    </x:row>
    <x:row r="7">
      <x:c r="A7" s="45" t="str">
        <x:v>REGENT’S WHARF  ·  Developed by Arlean Carlos</x:v>
      </x:c>
      <x:c r="B7" s="9"/>
      <x:c r="C7" s="9"/>
      <x:c r="D7" s="9"/>
      <x:c r="E7" s="9"/>
      <x:c r="F7" s="9"/>
      <x:c r="G7" s="9"/>
      <x:c r="H7" s="9"/>
      <x:c r="I7" s="10"/>
    </x:row>
    <x:row r="8">
      <x:c r="A8" s="2"/>
      <x:c r="B8" s="2"/>
      <x:c r="C8" s="2"/>
      <x:c r="D8" s="2"/>
      <x:c r="E8" s="2"/>
      <x:c r="F8" s="2"/>
      <x:c r="G8" s="2"/>
      <x:c r="H8" s="2"/>
    </x:row>
    <x:row r="9" ht="33" customHeight="1">
      <x:c r="A9" s="42" t="str">
        <x:v>Category</x:v>
      </x:c>
      <x:c r="B9" s="42" t="str">
        <x:v>Annual budget</x:v>
      </x:c>
      <x:c r="C9" s="42" t="str">
        <x:v>Committed inc VAT</x:v>
      </x:c>
      <x:c r="D9" s="42" t="str">
        <x:v>Headroom</x:v>
      </x:c>
      <x:c r="E9" s="42" t="str">
        <x:v>Review</x:v>
      </x:c>
      <x:c r="F9" s="2"/>
      <x:c r="G9" s="2"/>
      <x:c r="H9" s="2"/>
    </x:row>
    <x:row r="10">
      <x:c r="A10" s="2" t="str">
        <x:v>Facilities</x:v>
      </x:c>
      <x:c r="B10" s="19"/>
      <x:c r="C10" s="20" t="n">
        <x:f>SUMIF(Contracts!$B$10:$B$109,A10,Contracts!$G$10:$G$109)</x:f>
        <x:v>0</x:v>
      </x:c>
      <x:c r="D10" s="20" t="str">
        <x:f>IF(COUNT(B10)=0,"",B10-C10)</x:f>
      </x:c>
      <x:c r="E10" s="18" t="str">
        <x:f>IF(COUNT(B10)=0,IF(C10&gt;0,"Set budget",""),IF(C10&gt;B10,"Over budget","Within budget"))</x:f>
      </x:c>
      <x:c r="F10" s="2"/>
      <x:c r="G10" s="2"/>
      <x:c r="H10" s="2"/>
    </x:row>
    <x:row r="11">
      <x:c r="A11" s="2" t="str">
        <x:v>Catering</x:v>
      </x:c>
      <x:c r="B11" s="19"/>
      <x:c r="C11" s="20" t="n">
        <x:f>SUMIF(Contracts!$B$10:$B$109,A11,Contracts!$G$10:$G$109)</x:f>
        <x:v>0</x:v>
      </x:c>
      <x:c r="D11" s="20" t="str">
        <x:f>IF(COUNT(B11)=0,"",B11-C11)</x:f>
      </x:c>
      <x:c r="E11" s="18" t="str">
        <x:f>IF(COUNT(B11)=0,IF(C11&gt;0,"Set budget",""),IF(C11&gt;B11,"Over budget","Within budget"))</x:f>
      </x:c>
      <x:c r="F11" s="2"/>
      <x:c r="G11" s="2"/>
      <x:c r="H11" s="2"/>
    </x:row>
    <x:row r="12">
      <x:c r="A12" s="2" t="str">
        <x:v>Office supplies</x:v>
      </x:c>
      <x:c r="B12" s="19"/>
      <x:c r="C12" s="20" t="n">
        <x:f>SUMIF(Contracts!$B$10:$B$109,A12,Contracts!$G$10:$G$109)</x:f>
        <x:v>0</x:v>
      </x:c>
      <x:c r="D12" s="20" t="str">
        <x:f>IF(COUNT(B12)=0,"",B12-C12)</x:f>
      </x:c>
      <x:c r="E12" s="18" t="str">
        <x:f>IF(COUNT(B12)=0,IF(C12&gt;0,"Set budget",""),IF(C12&gt;B12,"Over budget","Within budget"))</x:f>
      </x:c>
      <x:c r="F12" s="2"/>
      <x:c r="G12" s="2"/>
      <x:c r="H12" s="2"/>
    </x:row>
    <x:row r="13">
      <x:c r="A13" s="2" t="str">
        <x:v>Events</x:v>
      </x:c>
      <x:c r="B13" s="19"/>
      <x:c r="C13" s="20" t="n">
        <x:f>SUMIF(Contracts!$B$10:$B$109,A13,Contracts!$G$10:$G$109)</x:f>
        <x:v>0</x:v>
      </x:c>
      <x:c r="D13" s="20" t="str">
        <x:f>IF(COUNT(B13)=0,"",B13-C13)</x:f>
      </x:c>
      <x:c r="E13" s="18" t="str">
        <x:f>IF(COUNT(B13)=0,IF(C13&gt;0,"Set budget",""),IF(C13&gt;B13,"Over budget","Within budget"))</x:f>
      </x:c>
      <x:c r="F13" s="2"/>
      <x:c r="G13" s="2"/>
      <x:c r="H13" s="2"/>
    </x:row>
    <x:row r="14">
      <x:c r="A14" s="2" t="str">
        <x:v>Other</x:v>
      </x:c>
      <x:c r="B14" s="19"/>
      <x:c r="C14" s="20" t="n">
        <x:f>SUMIF(Contracts!$B$10:$B$109,A14,Contracts!$G$10:$G$109)</x:f>
        <x:v>0</x:v>
      </x:c>
      <x:c r="D14" s="20" t="str">
        <x:f>IF(COUNT(B14)=0,"",B14-C14)</x:f>
      </x:c>
      <x:c r="E14" s="18" t="str">
        <x:f>IF(COUNT(B14)=0,IF(C14&gt;0,"Set budget",""),IF(C14&gt;B14,"Over budget","Within budget"))</x:f>
      </x:c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2" t="str">
        <x:v>TOTAL</x:v>
      </x:c>
      <x:c r="B16" s="23" t="str">
        <x:f>IF(COUNT(B10:B14)=0,"",SUM(B10:B14))</x:f>
      </x:c>
      <x:c r="C16" s="23" t="n">
        <x:f>SUM(C10:C14)</x:f>
        <x:v>0</x:v>
      </x:c>
      <x:c r="D16" s="23" t="str">
        <x:f>IF(COUNT(B10:B14)=0,"",IF(COUNTIF(E10:E14,"Set budget")&gt;0,"Set budgets",B16-C16))</x:f>
      </x:c>
      <x:c r="E16" s="2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 t="str">
        <x:v>Commitments with a missing category appear under “Uncategorised”. Reconcile this amount to £0.00.</x:v>
      </x:c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</x:sheetData>
  <x:conditionalFormatting sqref="E10:E14">
    <x:cfRule type="expression" dxfId="0" priority="1">
      <x:formula>E10="Over budget"</x:formula>
    </x:cfRule>
  </x:conditionalFormatting>
  <x:pageMargins left="0.7" right="0.7" top="0.75" bottom="0.75" header="0.3" footer="0.3"/>
  <x:drawing xmlns:r="http://schemas.openxmlformats.org/officeDocument/2006/relationships" r:id="Rc91fecc0c7a8435c"/>
</x:worksheet>
</file>

<file path=xl/worksheets/sheet2.xml><?xml version="1.0" encoding="utf-8"?>
<x:worksheet xmlns:x="http://schemas.openxmlformats.org/spreadsheetml/2006/main">
  <x:sheetPr>
    <x:tabColor rgb="FFC94C43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22" hidden="0" customWidth="1"/>
    <x:col min="3" max="3" width="16" hidden="0" customWidth="1"/>
    <x:col min="4" max="4" width="19" hidden="0" customWidth="1"/>
    <x:col min="5" max="5" width="14" hidden="0" customWidth="1"/>
    <x:col min="6" max="6" width="21" hidden="0" customWidth="1"/>
    <x:col min="7" max="7" width="21" hidden="0" customWidth="1"/>
    <x:col min="8" max="8" width="15" hidden="0" customWidth="1"/>
    <x:col min="9" max="9" width="18" hidden="0" customWidth="1"/>
    <x:col min="10" max="10" width="16" hidden="0" customWidth="1"/>
    <x:col min="11" max="11" width="19" hidden="0" customWidth="1"/>
    <x:col min="12" max="12" width="21" hidden="0" customWidth="1"/>
    <x:col min="13" max="13" width="18" hidden="0" customWidth="1"/>
    <x:col min="14" max="14" width="30" hidden="0" customWidth="1"/>
  </x:cols>
  <x:sheetData>
    <x:row r="2" ht="33" customHeight="1">
      <x:c r="A2" s="39" t="str">
        <x:v>Contracts and renewal dates</x:v>
      </x:c>
      <x:c r="B2" s="40"/>
      <x:c r="C2" s="40"/>
      <x:c r="D2" s="40"/>
      <x:c r="E2" s="40"/>
      <x:c r="F2" s="40"/>
      <x:c r="G2" s="40"/>
      <x:c r="H2" s="40"/>
      <x:c r="I2" s="40"/>
      <x:c r="J2" s="2"/>
      <x:c r="K2" s="2"/>
      <x:c r="L2" s="2"/>
      <x:c r="M2" s="2"/>
      <x:c r="N2" s="2"/>
    </x:row>
    <x:row r="3">
      <x:c r="A3" s="46" t="str">
        <x:v>CONTRACTS</x:v>
      </x:c>
      <x:c r="B3" s="2"/>
      <x:c r="C3" s="2"/>
      <x:c r="D3" s="12" t="str">
        <x:v>ANNUAL INC VAT</x:v>
      </x:c>
      <x:c r="E3" s="2"/>
      <x:c r="F3" s="2"/>
      <x:c r="G3" s="12" t="str">
        <x:v>REVIEW NOW</x:v>
      </x:c>
      <x:c r="H3" s="2"/>
      <x:c r="I3" s="2"/>
      <x:c r="J3" s="2"/>
      <x:c r="K3" s="2"/>
      <x:c r="L3" s="2"/>
      <x:c r="M3" s="2"/>
      <x:c r="N3" s="2"/>
    </x:row>
    <x:row r="4" ht="29" customHeight="1">
      <x:c r="A4" s="44" t="n">
        <x:f>COUNTA(A10:A109)</x:f>
        <x:v>0</x:v>
      </x:c>
      <x:c r="B4" s="2"/>
      <x:c r="C4" s="2"/>
      <x:c r="D4" s="43" t="n">
        <x:f>SUM(G10:G109)</x:f>
        <x:v>0</x:v>
      </x:c>
      <x:c r="E4" s="2"/>
      <x:c r="F4" s="2"/>
      <x:c r="G4" s="44" t="n">
        <x:f>COUNTIF(L10:L109,"Review now")</x:f>
        <x:v>0</x:v>
      </x:c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7" t="str">
        <x:v>Annual costs are calculated from billing frequency. Enter 0% if VAT does not apply.</x:v>
      </x:c>
      <x:c r="B6" s="7"/>
      <x:c r="C6" s="7"/>
      <x:c r="D6" s="7"/>
      <x:c r="E6" s="7"/>
      <x:c r="F6" s="7"/>
      <x:c r="G6" s="7"/>
      <x:c r="H6" s="7"/>
      <x:c r="I6" s="7"/>
      <x:c r="J6" s="2"/>
      <x:c r="K6" s="2"/>
      <x:c r="L6" s="2"/>
      <x:c r="M6" s="2"/>
      <x:c r="N6" s="2"/>
    </x:row>
    <x:row r="7">
      <x:c r="A7" s="45" t="str">
        <x:v>REGENT’S WHARF  ·  Developed by Arlean Carlos</x:v>
      </x:c>
      <x:c r="B7" s="9"/>
      <x:c r="C7" s="9"/>
      <x:c r="D7" s="9"/>
      <x:c r="E7" s="9"/>
      <x:c r="F7" s="9"/>
      <x:c r="G7" s="9"/>
      <x:c r="H7" s="9"/>
      <x:c r="I7" s="9"/>
      <x:c r="J7" s="2"/>
      <x:c r="K7" s="2"/>
      <x:c r="L7" s="2"/>
      <x:c r="M7" s="2"/>
      <x:c r="N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4" customHeight="1">
      <x:c r="A9" s="47" t="str">
        <x:v>Supplier</x:v>
      </x:c>
      <x:c r="B9" s="47" t="str">
        <x:v>Category</x:v>
      </x:c>
      <x:c r="C9" s="47" t="str">
        <x:v>Billed</x:v>
      </x:c>
      <x:c r="D9" s="47" t="str">
        <x:v>Fee ex VAT</x:v>
      </x:c>
      <x:c r="E9" s="47" t="str">
        <x:v>VAT rate</x:v>
      </x:c>
      <x:c r="F9" s="47" t="str">
        <x:v>Annual ex VAT</x:v>
      </x:c>
      <x:c r="G9" s="47" t="str">
        <x:v>Annual inc VAT</x:v>
      </x:c>
      <x:c r="H9" s="47" t="str">
        <x:v>Renews?</x:v>
      </x:c>
      <x:c r="I9" s="47" t="str">
        <x:v>Renewal date</x:v>
      </x:c>
      <x:c r="J9" s="47" t="str">
        <x:v>Notice days</x:v>
      </x:c>
      <x:c r="K9" s="47" t="str">
        <x:v>Notice deadline</x:v>
      </x:c>
      <x:c r="L9" s="47" t="str">
        <x:v>Next action</x:v>
      </x:c>
      <x:c r="M9" s="47" t="str">
        <x:v>Owner</x:v>
      </x:c>
      <x:c r="N9" s="47" t="str">
        <x:v>Notes</x:v>
      </x:c>
    </x:row>
    <x:row r="10" ht="24" customHeight="1">
      <x:c r="A10" s="17"/>
      <x:c r="B10" s="17"/>
      <x:c r="C10" s="17"/>
      <x:c r="D10" s="19"/>
      <x:c r="E10" s="32"/>
      <x:c r="F10" s="20" t="str">
        <x:f>IF(OR(A10="",C10="",COUNT(D10)=0),"",D10*IF(C10="Monthly",12,IF(C10="Quarterly",4,IF(C10="Annual",1,0))))</x:f>
      </x:c>
      <x:c r="G10" s="20" t="str">
        <x:f>IF(OR(COUNT(F10)=0,COUNT(E10)=0),"",ROUND(F10*(1+E10),2))</x:f>
      </x:c>
      <x:c r="H10" s="17"/>
      <x:c r="I10" s="34"/>
      <x:c r="J10" s="17"/>
      <x:c r="K10" s="36" t="str">
        <x:f>IF(OR(A10="",H10&lt;&gt;"Yes",COUNT(I10)=0,COUNT(J10)=0),"",I10-J10)</x:f>
      </x:c>
      <x:c r="L10" s="18" t="str">
        <x:f>IF(A10="","",IF(OR(B10="",C10="",COUNT(D10)=0,COUNT(E10)=0),"Complete cost",IF(H10="","Set renewal rule",IF(H10="No","No renewal",IF(OR(COUNT(I10)=0,COUNT(J10)=0),"Set notice terms",IF(K10&lt;TODAY(),"Review now",IF(K10&lt;=TODAY()+30,"Notice soon","On track")))))))</x:f>
      </x:c>
      <x:c r="M10" s="17"/>
      <x:c r="N10" s="17"/>
    </x:row>
    <x:row r="11" ht="24" customHeight="1">
      <x:c r="A11" s="17"/>
      <x:c r="B11" s="17"/>
      <x:c r="C11" s="17"/>
      <x:c r="D11" s="19"/>
      <x:c r="E11" s="32"/>
      <x:c r="F11" s="20" t="str">
        <x:f>IF(OR(A11="",C11="",COUNT(D11)=0),"",D11*IF(C11="Monthly",12,IF(C11="Quarterly",4,IF(C11="Annual",1,0))))</x:f>
      </x:c>
      <x:c r="G11" s="20" t="str">
        <x:f>IF(OR(COUNT(F11)=0,COUNT(E11)=0),"",ROUND(F11*(1+E11),2))</x:f>
      </x:c>
      <x:c r="H11" s="17"/>
      <x:c r="I11" s="34"/>
      <x:c r="J11" s="17"/>
      <x:c r="K11" s="36" t="str">
        <x:f>IF(OR(A11="",H11&lt;&gt;"Yes",COUNT(I11)=0,COUNT(J11)=0),"",I11-J11)</x:f>
      </x:c>
      <x:c r="L11" s="18" t="str">
        <x:f>IF(A11="","",IF(OR(B11="",C11="",COUNT(D11)=0,COUNT(E11)=0),"Complete cost",IF(H11="","Set renewal rule",IF(H11="No","No renewal",IF(OR(COUNT(I11)=0,COUNT(J11)=0),"Set notice terms",IF(K11&lt;TODAY(),"Review now",IF(K11&lt;=TODAY()+30,"Notice soon","On track")))))))</x:f>
      </x:c>
      <x:c r="M11" s="17"/>
      <x:c r="N11" s="17"/>
    </x:row>
    <x:row r="12" ht="24" customHeight="1">
      <x:c r="A12" s="17"/>
      <x:c r="B12" s="17"/>
      <x:c r="C12" s="17"/>
      <x:c r="D12" s="19"/>
      <x:c r="E12" s="32"/>
      <x:c r="F12" s="20" t="str">
        <x:f>IF(OR(A12="",C12="",COUNT(D12)=0),"",D12*IF(C12="Monthly",12,IF(C12="Quarterly",4,IF(C12="Annual",1,0))))</x:f>
      </x:c>
      <x:c r="G12" s="20" t="str">
        <x:f>IF(OR(COUNT(F12)=0,COUNT(E12)=0),"",ROUND(F12*(1+E12),2))</x:f>
      </x:c>
      <x:c r="H12" s="17"/>
      <x:c r="I12" s="34"/>
      <x:c r="J12" s="17"/>
      <x:c r="K12" s="36" t="str">
        <x:f>IF(OR(A12="",H12&lt;&gt;"Yes",COUNT(I12)=0,COUNT(J12)=0),"",I12-J12)</x:f>
      </x:c>
      <x:c r="L12" s="18" t="str">
        <x:f>IF(A12="","",IF(OR(B12="",C12="",COUNT(D12)=0,COUNT(E12)=0),"Complete cost",IF(H12="","Set renewal rule",IF(H12="No","No renewal",IF(OR(COUNT(I12)=0,COUNT(J12)=0),"Set notice terms",IF(K12&lt;TODAY(),"Review now",IF(K12&lt;=TODAY()+30,"Notice soon","On track")))))))</x:f>
      </x:c>
      <x:c r="M12" s="17"/>
      <x:c r="N12" s="17"/>
    </x:row>
    <x:row r="13" ht="24" customHeight="1">
      <x:c r="A13" s="17"/>
      <x:c r="B13" s="17"/>
      <x:c r="C13" s="17"/>
      <x:c r="D13" s="19"/>
      <x:c r="E13" s="32"/>
      <x:c r="F13" s="20" t="str">
        <x:f>IF(OR(A13="",C13="",COUNT(D13)=0),"",D13*IF(C13="Monthly",12,IF(C13="Quarterly",4,IF(C13="Annual",1,0))))</x:f>
      </x:c>
      <x:c r="G13" s="20" t="str">
        <x:f>IF(OR(COUNT(F13)=0,COUNT(E13)=0),"",ROUND(F13*(1+E13),2))</x:f>
      </x:c>
      <x:c r="H13" s="17"/>
      <x:c r="I13" s="34"/>
      <x:c r="J13" s="17"/>
      <x:c r="K13" s="36" t="str">
        <x:f>IF(OR(A13="",H13&lt;&gt;"Yes",COUNT(I13)=0,COUNT(J13)=0),"",I13-J13)</x:f>
      </x:c>
      <x:c r="L13" s="18" t="str">
        <x:f>IF(A13="","",IF(OR(B13="",C13="",COUNT(D13)=0,COUNT(E13)=0),"Complete cost",IF(H13="","Set renewal rule",IF(H13="No","No renewal",IF(OR(COUNT(I13)=0,COUNT(J13)=0),"Set notice terms",IF(K13&lt;TODAY(),"Review now",IF(K13&lt;=TODAY()+30,"Notice soon","On track")))))))</x:f>
      </x:c>
      <x:c r="M13" s="17"/>
      <x:c r="N13" s="17"/>
    </x:row>
    <x:row r="14" ht="24" customHeight="1">
      <x:c r="A14" s="17"/>
      <x:c r="B14" s="17"/>
      <x:c r="C14" s="17"/>
      <x:c r="D14" s="19"/>
      <x:c r="E14" s="32"/>
      <x:c r="F14" s="20" t="str">
        <x:f>IF(OR(A14="",C14="",COUNT(D14)=0),"",D14*IF(C14="Monthly",12,IF(C14="Quarterly",4,IF(C14="Annual",1,0))))</x:f>
      </x:c>
      <x:c r="G14" s="20" t="str">
        <x:f>IF(OR(COUNT(F14)=0,COUNT(E14)=0),"",ROUND(F14*(1+E14),2))</x:f>
      </x:c>
      <x:c r="H14" s="17"/>
      <x:c r="I14" s="34"/>
      <x:c r="J14" s="17"/>
      <x:c r="K14" s="36" t="str">
        <x:f>IF(OR(A14="",H14&lt;&gt;"Yes",COUNT(I14)=0,COUNT(J14)=0),"",I14-J14)</x:f>
      </x:c>
      <x:c r="L14" s="18" t="str">
        <x:f>IF(A14="","",IF(OR(B14="",C14="",COUNT(D14)=0,COUNT(E14)=0),"Complete cost",IF(H14="","Set renewal rule",IF(H14="No","No renewal",IF(OR(COUNT(I14)=0,COUNT(J14)=0),"Set notice terms",IF(K14&lt;TODAY(),"Review now",IF(K14&lt;=TODAY()+30,"Notice soon","On track")))))))</x:f>
      </x:c>
      <x:c r="M14" s="17"/>
      <x:c r="N14" s="17"/>
    </x:row>
    <x:row r="15" ht="24" customHeight="1">
      <x:c r="A15" s="17"/>
      <x:c r="B15" s="17"/>
      <x:c r="C15" s="17"/>
      <x:c r="D15" s="19"/>
      <x:c r="E15" s="32"/>
      <x:c r="F15" s="20" t="str">
        <x:f>IF(OR(A15="",C15="",COUNT(D15)=0),"",D15*IF(C15="Monthly",12,IF(C15="Quarterly",4,IF(C15="Annual",1,0))))</x:f>
      </x:c>
      <x:c r="G15" s="20" t="str">
        <x:f>IF(OR(COUNT(F15)=0,COUNT(E15)=0),"",ROUND(F15*(1+E15),2))</x:f>
      </x:c>
      <x:c r="H15" s="17"/>
      <x:c r="I15" s="34"/>
      <x:c r="J15" s="17"/>
      <x:c r="K15" s="36" t="str">
        <x:f>IF(OR(A15="",H15&lt;&gt;"Yes",COUNT(I15)=0,COUNT(J15)=0),"",I15-J15)</x:f>
      </x:c>
      <x:c r="L15" s="18" t="str">
        <x:f>IF(A15="","",IF(OR(B15="",C15="",COUNT(D15)=0,COUNT(E15)=0),"Complete cost",IF(H15="","Set renewal rule",IF(H15="No","No renewal",IF(OR(COUNT(I15)=0,COUNT(J15)=0),"Set notice terms",IF(K15&lt;TODAY(),"Review now",IF(K15&lt;=TODAY()+30,"Notice soon","On track")))))))</x:f>
      </x:c>
      <x:c r="M15" s="17"/>
      <x:c r="N15" s="17"/>
    </x:row>
    <x:row r="16" ht="24" customHeight="1">
      <x:c r="A16" s="17"/>
      <x:c r="B16" s="17"/>
      <x:c r="C16" s="17"/>
      <x:c r="D16" s="19"/>
      <x:c r="E16" s="32"/>
      <x:c r="F16" s="20" t="str">
        <x:f>IF(OR(A16="",C16="",COUNT(D16)=0),"",D16*IF(C16="Monthly",12,IF(C16="Quarterly",4,IF(C16="Annual",1,0))))</x:f>
      </x:c>
      <x:c r="G16" s="20" t="str">
        <x:f>IF(OR(COUNT(F16)=0,COUNT(E16)=0),"",ROUND(F16*(1+E16),2))</x:f>
      </x:c>
      <x:c r="H16" s="17"/>
      <x:c r="I16" s="34"/>
      <x:c r="J16" s="17"/>
      <x:c r="K16" s="36" t="str">
        <x:f>IF(OR(A16="",H16&lt;&gt;"Yes",COUNT(I16)=0,COUNT(J16)=0),"",I16-J16)</x:f>
      </x:c>
      <x:c r="L16" s="18" t="str">
        <x:f>IF(A16="","",IF(OR(B16="",C16="",COUNT(D16)=0,COUNT(E16)=0),"Complete cost",IF(H16="","Set renewal rule",IF(H16="No","No renewal",IF(OR(COUNT(I16)=0,COUNT(J16)=0),"Set notice terms",IF(K16&lt;TODAY(),"Review now",IF(K16&lt;=TODAY()+30,"Notice soon","On track")))))))</x:f>
      </x:c>
      <x:c r="M16" s="17"/>
      <x:c r="N16" s="17"/>
    </x:row>
    <x:row r="17" ht="24" customHeight="1">
      <x:c r="A17" s="17"/>
      <x:c r="B17" s="17"/>
      <x:c r="C17" s="17"/>
      <x:c r="D17" s="19"/>
      <x:c r="E17" s="32"/>
      <x:c r="F17" s="20" t="str">
        <x:f>IF(OR(A17="",C17="",COUNT(D17)=0),"",D17*IF(C17="Monthly",12,IF(C17="Quarterly",4,IF(C17="Annual",1,0))))</x:f>
      </x:c>
      <x:c r="G17" s="20" t="str">
        <x:f>IF(OR(COUNT(F17)=0,COUNT(E17)=0),"",ROUND(F17*(1+E17),2))</x:f>
      </x:c>
      <x:c r="H17" s="17"/>
      <x:c r="I17" s="34"/>
      <x:c r="J17" s="17"/>
      <x:c r="K17" s="36" t="str">
        <x:f>IF(OR(A17="",H17&lt;&gt;"Yes",COUNT(I17)=0,COUNT(J17)=0),"",I17-J17)</x:f>
      </x:c>
      <x:c r="L17" s="18" t="str">
        <x:f>IF(A17="","",IF(OR(B17="",C17="",COUNT(D17)=0,COUNT(E17)=0),"Complete cost",IF(H17="","Set renewal rule",IF(H17="No","No renewal",IF(OR(COUNT(I17)=0,COUNT(J17)=0),"Set notice terms",IF(K17&lt;TODAY(),"Review now",IF(K17&lt;=TODAY()+30,"Notice soon","On track")))))))</x:f>
      </x:c>
      <x:c r="M17" s="17"/>
      <x:c r="N17" s="17"/>
    </x:row>
    <x:row r="18" ht="24" customHeight="1">
      <x:c r="A18" s="17"/>
      <x:c r="B18" s="17"/>
      <x:c r="C18" s="17"/>
      <x:c r="D18" s="19"/>
      <x:c r="E18" s="32"/>
      <x:c r="F18" s="20" t="str">
        <x:f>IF(OR(A18="",C18="",COUNT(D18)=0),"",D18*IF(C18="Monthly",12,IF(C18="Quarterly",4,IF(C18="Annual",1,0))))</x:f>
      </x:c>
      <x:c r="G18" s="20" t="str">
        <x:f>IF(OR(COUNT(F18)=0,COUNT(E18)=0),"",ROUND(F18*(1+E18),2))</x:f>
      </x:c>
      <x:c r="H18" s="17"/>
      <x:c r="I18" s="34"/>
      <x:c r="J18" s="17"/>
      <x:c r="K18" s="36" t="str">
        <x:f>IF(OR(A18="",H18&lt;&gt;"Yes",COUNT(I18)=0,COUNT(J18)=0),"",I18-J18)</x:f>
      </x:c>
      <x:c r="L18" s="18" t="str">
        <x:f>IF(A18="","",IF(OR(B18="",C18="",COUNT(D18)=0,COUNT(E18)=0),"Complete cost",IF(H18="","Set renewal rule",IF(H18="No","No renewal",IF(OR(COUNT(I18)=0,COUNT(J18)=0),"Set notice terms",IF(K18&lt;TODAY(),"Review now",IF(K18&lt;=TODAY()+30,"Notice soon","On track")))))))</x:f>
      </x:c>
      <x:c r="M18" s="17"/>
      <x:c r="N18" s="17"/>
    </x:row>
    <x:row r="19" ht="24" customHeight="1">
      <x:c r="A19" s="17"/>
      <x:c r="B19" s="17"/>
      <x:c r="C19" s="17"/>
      <x:c r="D19" s="19"/>
      <x:c r="E19" s="32"/>
      <x:c r="F19" s="20" t="str">
        <x:f>IF(OR(A19="",C19="",COUNT(D19)=0),"",D19*IF(C19="Monthly",12,IF(C19="Quarterly",4,IF(C19="Annual",1,0))))</x:f>
      </x:c>
      <x:c r="G19" s="20" t="str">
        <x:f>IF(OR(COUNT(F19)=0,COUNT(E19)=0),"",ROUND(F19*(1+E19),2))</x:f>
      </x:c>
      <x:c r="H19" s="17"/>
      <x:c r="I19" s="34"/>
      <x:c r="J19" s="17"/>
      <x:c r="K19" s="36" t="str">
        <x:f>IF(OR(A19="",H19&lt;&gt;"Yes",COUNT(I19)=0,COUNT(J19)=0),"",I19-J19)</x:f>
      </x:c>
      <x:c r="L19" s="18" t="str">
        <x:f>IF(A19="","",IF(OR(B19="",C19="",COUNT(D19)=0,COUNT(E19)=0),"Complete cost",IF(H19="","Set renewal rule",IF(H19="No","No renewal",IF(OR(COUNT(I19)=0,COUNT(J19)=0),"Set notice terms",IF(K19&lt;TODAY(),"Review now",IF(K19&lt;=TODAY()+30,"Notice soon","On track")))))))</x:f>
      </x:c>
      <x:c r="M19" s="17"/>
      <x:c r="N19" s="17"/>
    </x:row>
    <x:row r="20" ht="24" customHeight="1">
      <x:c r="A20" s="17"/>
      <x:c r="B20" s="17"/>
      <x:c r="C20" s="17"/>
      <x:c r="D20" s="19"/>
      <x:c r="E20" s="32"/>
      <x:c r="F20" s="20" t="str">
        <x:f>IF(OR(A20="",C20="",COUNT(D20)=0),"",D20*IF(C20="Monthly",12,IF(C20="Quarterly",4,IF(C20="Annual",1,0))))</x:f>
      </x:c>
      <x:c r="G20" s="20" t="str">
        <x:f>IF(OR(COUNT(F20)=0,COUNT(E20)=0),"",ROUND(F20*(1+E20),2))</x:f>
      </x:c>
      <x:c r="H20" s="17"/>
      <x:c r="I20" s="34"/>
      <x:c r="J20" s="17"/>
      <x:c r="K20" s="36" t="str">
        <x:f>IF(OR(A20="",H20&lt;&gt;"Yes",COUNT(I20)=0,COUNT(J20)=0),"",I20-J20)</x:f>
      </x:c>
      <x:c r="L20" s="18" t="str">
        <x:f>IF(A20="","",IF(OR(B20="",C20="",COUNT(D20)=0,COUNT(E20)=0),"Complete cost",IF(H20="","Set renewal rule",IF(H20="No","No renewal",IF(OR(COUNT(I20)=0,COUNT(J20)=0),"Set notice terms",IF(K20&lt;TODAY(),"Review now",IF(K20&lt;=TODAY()+30,"Notice soon","On track")))))))</x:f>
      </x:c>
      <x:c r="M20" s="17"/>
      <x:c r="N20" s="17"/>
    </x:row>
    <x:row r="21" ht="24" customHeight="1">
      <x:c r="A21" s="17"/>
      <x:c r="B21" s="17"/>
      <x:c r="C21" s="17"/>
      <x:c r="D21" s="19"/>
      <x:c r="E21" s="32"/>
      <x:c r="F21" s="20" t="str">
        <x:f>IF(OR(A21="",C21="",COUNT(D21)=0),"",D21*IF(C21="Monthly",12,IF(C21="Quarterly",4,IF(C21="Annual",1,0))))</x:f>
      </x:c>
      <x:c r="G21" s="20" t="str">
        <x:f>IF(OR(COUNT(F21)=0,COUNT(E21)=0),"",ROUND(F21*(1+E21),2))</x:f>
      </x:c>
      <x:c r="H21" s="17"/>
      <x:c r="I21" s="34"/>
      <x:c r="J21" s="17"/>
      <x:c r="K21" s="36" t="str">
        <x:f>IF(OR(A21="",H21&lt;&gt;"Yes",COUNT(I21)=0,COUNT(J21)=0),"",I21-J21)</x:f>
      </x:c>
      <x:c r="L21" s="18" t="str">
        <x:f>IF(A21="","",IF(OR(B21="",C21="",COUNT(D21)=0,COUNT(E21)=0),"Complete cost",IF(H21="","Set renewal rule",IF(H21="No","No renewal",IF(OR(COUNT(I21)=0,COUNT(J21)=0),"Set notice terms",IF(K21&lt;TODAY(),"Review now",IF(K21&lt;=TODAY()+30,"Notice soon","On track")))))))</x:f>
      </x:c>
      <x:c r="M21" s="17"/>
      <x:c r="N21" s="17"/>
    </x:row>
    <x:row r="22" ht="24" customHeight="1">
      <x:c r="A22" s="17"/>
      <x:c r="B22" s="17"/>
      <x:c r="C22" s="17"/>
      <x:c r="D22" s="19"/>
      <x:c r="E22" s="32"/>
      <x:c r="F22" s="20" t="str">
        <x:f>IF(OR(A22="",C22="",COUNT(D22)=0),"",D22*IF(C22="Monthly",12,IF(C22="Quarterly",4,IF(C22="Annual",1,0))))</x:f>
      </x:c>
      <x:c r="G22" s="20" t="str">
        <x:f>IF(OR(COUNT(F22)=0,COUNT(E22)=0),"",ROUND(F22*(1+E22),2))</x:f>
      </x:c>
      <x:c r="H22" s="17"/>
      <x:c r="I22" s="34"/>
      <x:c r="J22" s="17"/>
      <x:c r="K22" s="36" t="str">
        <x:f>IF(OR(A22="",H22&lt;&gt;"Yes",COUNT(I22)=0,COUNT(J22)=0),"",I22-J22)</x:f>
      </x:c>
      <x:c r="L22" s="18" t="str">
        <x:f>IF(A22="","",IF(OR(B22="",C22="",COUNT(D22)=0,COUNT(E22)=0),"Complete cost",IF(H22="","Set renewal rule",IF(H22="No","No renewal",IF(OR(COUNT(I22)=0,COUNT(J22)=0),"Set notice terms",IF(K22&lt;TODAY(),"Review now",IF(K22&lt;=TODAY()+30,"Notice soon","On track")))))))</x:f>
      </x:c>
      <x:c r="M22" s="17"/>
      <x:c r="N22" s="17"/>
    </x:row>
    <x:row r="23" ht="24" customHeight="1">
      <x:c r="A23" s="17"/>
      <x:c r="B23" s="17"/>
      <x:c r="C23" s="17"/>
      <x:c r="D23" s="19"/>
      <x:c r="E23" s="32"/>
      <x:c r="F23" s="20" t="str">
        <x:f>IF(OR(A23="",C23="",COUNT(D23)=0),"",D23*IF(C23="Monthly",12,IF(C23="Quarterly",4,IF(C23="Annual",1,0))))</x:f>
      </x:c>
      <x:c r="G23" s="20" t="str">
        <x:f>IF(OR(COUNT(F23)=0,COUNT(E23)=0),"",ROUND(F23*(1+E23),2))</x:f>
      </x:c>
      <x:c r="H23" s="17"/>
      <x:c r="I23" s="34"/>
      <x:c r="J23" s="17"/>
      <x:c r="K23" s="36" t="str">
        <x:f>IF(OR(A23="",H23&lt;&gt;"Yes",COUNT(I23)=0,COUNT(J23)=0),"",I23-J23)</x:f>
      </x:c>
      <x:c r="L23" s="18" t="str">
        <x:f>IF(A23="","",IF(OR(B23="",C23="",COUNT(D23)=0,COUNT(E23)=0),"Complete cost",IF(H23="","Set renewal rule",IF(H23="No","No renewal",IF(OR(COUNT(I23)=0,COUNT(J23)=0),"Set notice terms",IF(K23&lt;TODAY(),"Review now",IF(K23&lt;=TODAY()+30,"Notice soon","On track")))))))</x:f>
      </x:c>
      <x:c r="M23" s="17"/>
      <x:c r="N23" s="17"/>
    </x:row>
    <x:row r="24" ht="24" customHeight="1">
      <x:c r="A24" s="17"/>
      <x:c r="B24" s="17"/>
      <x:c r="C24" s="17"/>
      <x:c r="D24" s="19"/>
      <x:c r="E24" s="32"/>
      <x:c r="F24" s="20" t="str">
        <x:f>IF(OR(A24="",C24="",COUNT(D24)=0),"",D24*IF(C24="Monthly",12,IF(C24="Quarterly",4,IF(C24="Annual",1,0))))</x:f>
      </x:c>
      <x:c r="G24" s="20" t="str">
        <x:f>IF(OR(COUNT(F24)=0,COUNT(E24)=0),"",ROUND(F24*(1+E24),2))</x:f>
      </x:c>
      <x:c r="H24" s="17"/>
      <x:c r="I24" s="34"/>
      <x:c r="J24" s="17"/>
      <x:c r="K24" s="36" t="str">
        <x:f>IF(OR(A24="",H24&lt;&gt;"Yes",COUNT(I24)=0,COUNT(J24)=0),"",I24-J24)</x:f>
      </x:c>
      <x:c r="L24" s="18" t="str">
        <x:f>IF(A24="","",IF(OR(B24="",C24="",COUNT(D24)=0,COUNT(E24)=0),"Complete cost",IF(H24="","Set renewal rule",IF(H24="No","No renewal",IF(OR(COUNT(I24)=0,COUNT(J24)=0),"Set notice terms",IF(K24&lt;TODAY(),"Review now",IF(K24&lt;=TODAY()+30,"Notice soon","On track")))))))</x:f>
      </x:c>
      <x:c r="M24" s="17"/>
      <x:c r="N24" s="17"/>
    </x:row>
    <x:row r="25" ht="24" customHeight="1">
      <x:c r="A25" s="17"/>
      <x:c r="B25" s="17"/>
      <x:c r="C25" s="17"/>
      <x:c r="D25" s="19"/>
      <x:c r="E25" s="32"/>
      <x:c r="F25" s="20" t="str">
        <x:f>IF(OR(A25="",C25="",COUNT(D25)=0),"",D25*IF(C25="Monthly",12,IF(C25="Quarterly",4,IF(C25="Annual",1,0))))</x:f>
      </x:c>
      <x:c r="G25" s="20" t="str">
        <x:f>IF(OR(COUNT(F25)=0,COUNT(E25)=0),"",ROUND(F25*(1+E25),2))</x:f>
      </x:c>
      <x:c r="H25" s="17"/>
      <x:c r="I25" s="34"/>
      <x:c r="J25" s="17"/>
      <x:c r="K25" s="36" t="str">
        <x:f>IF(OR(A25="",H25&lt;&gt;"Yes",COUNT(I25)=0,COUNT(J25)=0),"",I25-J25)</x:f>
      </x:c>
      <x:c r="L25" s="18" t="str">
        <x:f>IF(A25="","",IF(OR(B25="",C25="",COUNT(D25)=0,COUNT(E25)=0),"Complete cost",IF(H25="","Set renewal rule",IF(H25="No","No renewal",IF(OR(COUNT(I25)=0,COUNT(J25)=0),"Set notice terms",IF(K25&lt;TODAY(),"Review now",IF(K25&lt;=TODAY()+30,"Notice soon","On track")))))))</x:f>
      </x:c>
      <x:c r="M25" s="17"/>
      <x:c r="N25" s="17"/>
    </x:row>
    <x:row r="26" ht="24" customHeight="1">
      <x:c r="A26" s="17"/>
      <x:c r="B26" s="17"/>
      <x:c r="C26" s="17"/>
      <x:c r="D26" s="19"/>
      <x:c r="E26" s="32"/>
      <x:c r="F26" s="20" t="str">
        <x:f>IF(OR(A26="",C26="",COUNT(D26)=0),"",D26*IF(C26="Monthly",12,IF(C26="Quarterly",4,IF(C26="Annual",1,0))))</x:f>
      </x:c>
      <x:c r="G26" s="20" t="str">
        <x:f>IF(OR(COUNT(F26)=0,COUNT(E26)=0),"",ROUND(F26*(1+E26),2))</x:f>
      </x:c>
      <x:c r="H26" s="17"/>
      <x:c r="I26" s="34"/>
      <x:c r="J26" s="17"/>
      <x:c r="K26" s="36" t="str">
        <x:f>IF(OR(A26="",H26&lt;&gt;"Yes",COUNT(I26)=0,COUNT(J26)=0),"",I26-J26)</x:f>
      </x:c>
      <x:c r="L26" s="18" t="str">
        <x:f>IF(A26="","",IF(OR(B26="",C26="",COUNT(D26)=0,COUNT(E26)=0),"Complete cost",IF(H26="","Set renewal rule",IF(H26="No","No renewal",IF(OR(COUNT(I26)=0,COUNT(J26)=0),"Set notice terms",IF(K26&lt;TODAY(),"Review now",IF(K26&lt;=TODAY()+30,"Notice soon","On track")))))))</x:f>
      </x:c>
      <x:c r="M26" s="17"/>
      <x:c r="N26" s="17"/>
    </x:row>
    <x:row r="27" ht="24" customHeight="1">
      <x:c r="A27" s="17"/>
      <x:c r="B27" s="17"/>
      <x:c r="C27" s="17"/>
      <x:c r="D27" s="19"/>
      <x:c r="E27" s="32"/>
      <x:c r="F27" s="20" t="str">
        <x:f>IF(OR(A27="",C27="",COUNT(D27)=0),"",D27*IF(C27="Monthly",12,IF(C27="Quarterly",4,IF(C27="Annual",1,0))))</x:f>
      </x:c>
      <x:c r="G27" s="20" t="str">
        <x:f>IF(OR(COUNT(F27)=0,COUNT(E27)=0),"",ROUND(F27*(1+E27),2))</x:f>
      </x:c>
      <x:c r="H27" s="17"/>
      <x:c r="I27" s="34"/>
      <x:c r="J27" s="17"/>
      <x:c r="K27" s="36" t="str">
        <x:f>IF(OR(A27="",H27&lt;&gt;"Yes",COUNT(I27)=0,COUNT(J27)=0),"",I27-J27)</x:f>
      </x:c>
      <x:c r="L27" s="18" t="str">
        <x:f>IF(A27="","",IF(OR(B27="",C27="",COUNT(D27)=0,COUNT(E27)=0),"Complete cost",IF(H27="","Set renewal rule",IF(H27="No","No renewal",IF(OR(COUNT(I27)=0,COUNT(J27)=0),"Set notice terms",IF(K27&lt;TODAY(),"Review now",IF(K27&lt;=TODAY()+30,"Notice soon","On track")))))))</x:f>
      </x:c>
      <x:c r="M27" s="17"/>
      <x:c r="N27" s="17"/>
    </x:row>
    <x:row r="28" ht="24" customHeight="1">
      <x:c r="A28" s="17"/>
      <x:c r="B28" s="17"/>
      <x:c r="C28" s="17"/>
      <x:c r="D28" s="19"/>
      <x:c r="E28" s="32"/>
      <x:c r="F28" s="20" t="str">
        <x:f>IF(OR(A28="",C28="",COUNT(D28)=0),"",D28*IF(C28="Monthly",12,IF(C28="Quarterly",4,IF(C28="Annual",1,0))))</x:f>
      </x:c>
      <x:c r="G28" s="20" t="str">
        <x:f>IF(OR(COUNT(F28)=0,COUNT(E28)=0),"",ROUND(F28*(1+E28),2))</x:f>
      </x:c>
      <x:c r="H28" s="17"/>
      <x:c r="I28" s="34"/>
      <x:c r="J28" s="17"/>
      <x:c r="K28" s="36" t="str">
        <x:f>IF(OR(A28="",H28&lt;&gt;"Yes",COUNT(I28)=0,COUNT(J28)=0),"",I28-J28)</x:f>
      </x:c>
      <x:c r="L28" s="18" t="str">
        <x:f>IF(A28="","",IF(OR(B28="",C28="",COUNT(D28)=0,COUNT(E28)=0),"Complete cost",IF(H28="","Set renewal rule",IF(H28="No","No renewal",IF(OR(COUNT(I28)=0,COUNT(J28)=0),"Set notice terms",IF(K28&lt;TODAY(),"Review now",IF(K28&lt;=TODAY()+30,"Notice soon","On track")))))))</x:f>
      </x:c>
      <x:c r="M28" s="17"/>
      <x:c r="N28" s="17"/>
    </x:row>
    <x:row r="29" ht="24" customHeight="1">
      <x:c r="A29" s="17"/>
      <x:c r="B29" s="17"/>
      <x:c r="C29" s="17"/>
      <x:c r="D29" s="19"/>
      <x:c r="E29" s="32"/>
      <x:c r="F29" s="20" t="str">
        <x:f>IF(OR(A29="",C29="",COUNT(D29)=0),"",D29*IF(C29="Monthly",12,IF(C29="Quarterly",4,IF(C29="Annual",1,0))))</x:f>
      </x:c>
      <x:c r="G29" s="20" t="str">
        <x:f>IF(OR(COUNT(F29)=0,COUNT(E29)=0),"",ROUND(F29*(1+E29),2))</x:f>
      </x:c>
      <x:c r="H29" s="17"/>
      <x:c r="I29" s="34"/>
      <x:c r="J29" s="17"/>
      <x:c r="K29" s="36" t="str">
        <x:f>IF(OR(A29="",H29&lt;&gt;"Yes",COUNT(I29)=0,COUNT(J29)=0),"",I29-J29)</x:f>
      </x:c>
      <x:c r="L29" s="18" t="str">
        <x:f>IF(A29="","",IF(OR(B29="",C29="",COUNT(D29)=0,COUNT(E29)=0),"Complete cost",IF(H29="","Set renewal rule",IF(H29="No","No renewal",IF(OR(COUNT(I29)=0,COUNT(J29)=0),"Set notice terms",IF(K29&lt;TODAY(),"Review now",IF(K29&lt;=TODAY()+30,"Notice soon","On track")))))))</x:f>
      </x:c>
      <x:c r="M29" s="17"/>
      <x:c r="N29" s="17"/>
    </x:row>
    <x:row r="30" ht="24" customHeight="1">
      <x:c r="A30" s="17"/>
      <x:c r="B30" s="17"/>
      <x:c r="C30" s="17"/>
      <x:c r="D30" s="19"/>
      <x:c r="E30" s="32"/>
      <x:c r="F30" s="20" t="str">
        <x:f>IF(OR(A30="",C30="",COUNT(D30)=0),"",D30*IF(C30="Monthly",12,IF(C30="Quarterly",4,IF(C30="Annual",1,0))))</x:f>
      </x:c>
      <x:c r="G30" s="20" t="str">
        <x:f>IF(OR(COUNT(F30)=0,COUNT(E30)=0),"",ROUND(F30*(1+E30),2))</x:f>
      </x:c>
      <x:c r="H30" s="17"/>
      <x:c r="I30" s="34"/>
      <x:c r="J30" s="17"/>
      <x:c r="K30" s="36" t="str">
        <x:f>IF(OR(A30="",H30&lt;&gt;"Yes",COUNT(I30)=0,COUNT(J30)=0),"",I30-J30)</x:f>
      </x:c>
      <x:c r="L30" s="18" t="str">
        <x:f>IF(A30="","",IF(OR(B30="",C30="",COUNT(D30)=0,COUNT(E30)=0),"Complete cost",IF(H30="","Set renewal rule",IF(H30="No","No renewal",IF(OR(COUNT(I30)=0,COUNT(J30)=0),"Set notice terms",IF(K30&lt;TODAY(),"Review now",IF(K30&lt;=TODAY()+30,"Notice soon","On track")))))))</x:f>
      </x:c>
      <x:c r="M30" s="17"/>
      <x:c r="N30" s="17"/>
    </x:row>
    <x:row r="31" ht="24" customHeight="1">
      <x:c r="A31" s="17"/>
      <x:c r="B31" s="17"/>
      <x:c r="C31" s="17"/>
      <x:c r="D31" s="19"/>
      <x:c r="E31" s="32"/>
      <x:c r="F31" s="20" t="str">
        <x:f>IF(OR(A31="",C31="",COUNT(D31)=0),"",D31*IF(C31="Monthly",12,IF(C31="Quarterly",4,IF(C31="Annual",1,0))))</x:f>
      </x:c>
      <x:c r="G31" s="20" t="str">
        <x:f>IF(OR(COUNT(F31)=0,COUNT(E31)=0),"",ROUND(F31*(1+E31),2))</x:f>
      </x:c>
      <x:c r="H31" s="17"/>
      <x:c r="I31" s="34"/>
      <x:c r="J31" s="17"/>
      <x:c r="K31" s="36" t="str">
        <x:f>IF(OR(A31="",H31&lt;&gt;"Yes",COUNT(I31)=0,COUNT(J31)=0),"",I31-J31)</x:f>
      </x:c>
      <x:c r="L31" s="18" t="str">
        <x:f>IF(A31="","",IF(OR(B31="",C31="",COUNT(D31)=0,COUNT(E31)=0),"Complete cost",IF(H31="","Set renewal rule",IF(H31="No","No renewal",IF(OR(COUNT(I31)=0,COUNT(J31)=0),"Set notice terms",IF(K31&lt;TODAY(),"Review now",IF(K31&lt;=TODAY()+30,"Notice soon","On track")))))))</x:f>
      </x:c>
      <x:c r="M31" s="17"/>
      <x:c r="N31" s="17"/>
    </x:row>
    <x:row r="32" ht="24" customHeight="1">
      <x:c r="A32" s="17"/>
      <x:c r="B32" s="17"/>
      <x:c r="C32" s="17"/>
      <x:c r="D32" s="19"/>
      <x:c r="E32" s="32"/>
      <x:c r="F32" s="20" t="str">
        <x:f>IF(OR(A32="",C32="",COUNT(D32)=0),"",D32*IF(C32="Monthly",12,IF(C32="Quarterly",4,IF(C32="Annual",1,0))))</x:f>
      </x:c>
      <x:c r="G32" s="20" t="str">
        <x:f>IF(OR(COUNT(F32)=0,COUNT(E32)=0),"",ROUND(F32*(1+E32),2))</x:f>
      </x:c>
      <x:c r="H32" s="17"/>
      <x:c r="I32" s="34"/>
      <x:c r="J32" s="17"/>
      <x:c r="K32" s="36" t="str">
        <x:f>IF(OR(A32="",H32&lt;&gt;"Yes",COUNT(I32)=0,COUNT(J32)=0),"",I32-J32)</x:f>
      </x:c>
      <x:c r="L32" s="18" t="str">
        <x:f>IF(A32="","",IF(OR(B32="",C32="",COUNT(D32)=0,COUNT(E32)=0),"Complete cost",IF(H32="","Set renewal rule",IF(H32="No","No renewal",IF(OR(COUNT(I32)=0,COUNT(J32)=0),"Set notice terms",IF(K32&lt;TODAY(),"Review now",IF(K32&lt;=TODAY()+30,"Notice soon","On track")))))))</x:f>
      </x:c>
      <x:c r="M32" s="17"/>
      <x:c r="N32" s="17"/>
    </x:row>
    <x:row r="33" ht="24" customHeight="1">
      <x:c r="A33" s="17"/>
      <x:c r="B33" s="17"/>
      <x:c r="C33" s="17"/>
      <x:c r="D33" s="19"/>
      <x:c r="E33" s="32"/>
      <x:c r="F33" s="20" t="str">
        <x:f>IF(OR(A33="",C33="",COUNT(D33)=0),"",D33*IF(C33="Monthly",12,IF(C33="Quarterly",4,IF(C33="Annual",1,0))))</x:f>
      </x:c>
      <x:c r="G33" s="20" t="str">
        <x:f>IF(OR(COUNT(F33)=0,COUNT(E33)=0),"",ROUND(F33*(1+E33),2))</x:f>
      </x:c>
      <x:c r="H33" s="17"/>
      <x:c r="I33" s="34"/>
      <x:c r="J33" s="17"/>
      <x:c r="K33" s="36" t="str">
        <x:f>IF(OR(A33="",H33&lt;&gt;"Yes",COUNT(I33)=0,COUNT(J33)=0),"",I33-J33)</x:f>
      </x:c>
      <x:c r="L33" s="18" t="str">
        <x:f>IF(A33="","",IF(OR(B33="",C33="",COUNT(D33)=0,COUNT(E33)=0),"Complete cost",IF(H33="","Set renewal rule",IF(H33="No","No renewal",IF(OR(COUNT(I33)=0,COUNT(J33)=0),"Set notice terms",IF(K33&lt;TODAY(),"Review now",IF(K33&lt;=TODAY()+30,"Notice soon","On track")))))))</x:f>
      </x:c>
      <x:c r="M33" s="17"/>
      <x:c r="N33" s="17"/>
    </x:row>
    <x:row r="34" ht="24" customHeight="1">
      <x:c r="A34" s="17"/>
      <x:c r="B34" s="17"/>
      <x:c r="C34" s="17"/>
      <x:c r="D34" s="19"/>
      <x:c r="E34" s="32"/>
      <x:c r="F34" s="20" t="str">
        <x:f>IF(OR(A34="",C34="",COUNT(D34)=0),"",D34*IF(C34="Monthly",12,IF(C34="Quarterly",4,IF(C34="Annual",1,0))))</x:f>
      </x:c>
      <x:c r="G34" s="20" t="str">
        <x:f>IF(OR(COUNT(F34)=0,COUNT(E34)=0),"",ROUND(F34*(1+E34),2))</x:f>
      </x:c>
      <x:c r="H34" s="17"/>
      <x:c r="I34" s="34"/>
      <x:c r="J34" s="17"/>
      <x:c r="K34" s="36" t="str">
        <x:f>IF(OR(A34="",H34&lt;&gt;"Yes",COUNT(I34)=0,COUNT(J34)=0),"",I34-J34)</x:f>
      </x:c>
      <x:c r="L34" s="18" t="str">
        <x:f>IF(A34="","",IF(OR(B34="",C34="",COUNT(D34)=0,COUNT(E34)=0),"Complete cost",IF(H34="","Set renewal rule",IF(H34="No","No renewal",IF(OR(COUNT(I34)=0,COUNT(J34)=0),"Set notice terms",IF(K34&lt;TODAY(),"Review now",IF(K34&lt;=TODAY()+30,"Notice soon","On track")))))))</x:f>
      </x:c>
      <x:c r="M34" s="17"/>
      <x:c r="N34" s="17"/>
    </x:row>
    <x:row r="35" ht="24" customHeight="1">
      <x:c r="A35" s="17"/>
      <x:c r="B35" s="17"/>
      <x:c r="C35" s="17"/>
      <x:c r="D35" s="19"/>
      <x:c r="E35" s="32"/>
      <x:c r="F35" s="20" t="str">
        <x:f>IF(OR(A35="",C35="",COUNT(D35)=0),"",D35*IF(C35="Monthly",12,IF(C35="Quarterly",4,IF(C35="Annual",1,0))))</x:f>
      </x:c>
      <x:c r="G35" s="20" t="str">
        <x:f>IF(OR(COUNT(F35)=0,COUNT(E35)=0),"",ROUND(F35*(1+E35),2))</x:f>
      </x:c>
      <x:c r="H35" s="17"/>
      <x:c r="I35" s="34"/>
      <x:c r="J35" s="17"/>
      <x:c r="K35" s="36" t="str">
        <x:f>IF(OR(A35="",H35&lt;&gt;"Yes",COUNT(I35)=0,COUNT(J35)=0),"",I35-J35)</x:f>
      </x:c>
      <x:c r="L35" s="18" t="str">
        <x:f>IF(A35="","",IF(OR(B35="",C35="",COUNT(D35)=0,COUNT(E35)=0),"Complete cost",IF(H35="","Set renewal rule",IF(H35="No","No renewal",IF(OR(COUNT(I35)=0,COUNT(J35)=0),"Set notice terms",IF(K35&lt;TODAY(),"Review now",IF(K35&lt;=TODAY()+30,"Notice soon","On track")))))))</x:f>
      </x:c>
      <x:c r="M35" s="17"/>
      <x:c r="N35" s="17"/>
    </x:row>
    <x:row r="36" ht="24" customHeight="1">
      <x:c r="A36" s="17"/>
      <x:c r="B36" s="17"/>
      <x:c r="C36" s="17"/>
      <x:c r="D36" s="19"/>
      <x:c r="E36" s="32"/>
      <x:c r="F36" s="20" t="str">
        <x:f>IF(OR(A36="",C36="",COUNT(D36)=0),"",D36*IF(C36="Monthly",12,IF(C36="Quarterly",4,IF(C36="Annual",1,0))))</x:f>
      </x:c>
      <x:c r="G36" s="20" t="str">
        <x:f>IF(OR(COUNT(F36)=0,COUNT(E36)=0),"",ROUND(F36*(1+E36),2))</x:f>
      </x:c>
      <x:c r="H36" s="17"/>
      <x:c r="I36" s="34"/>
      <x:c r="J36" s="17"/>
      <x:c r="K36" s="36" t="str">
        <x:f>IF(OR(A36="",H36&lt;&gt;"Yes",COUNT(I36)=0,COUNT(J36)=0),"",I36-J36)</x:f>
      </x:c>
      <x:c r="L36" s="18" t="str">
        <x:f>IF(A36="","",IF(OR(B36="",C36="",COUNT(D36)=0,COUNT(E36)=0),"Complete cost",IF(H36="","Set renewal rule",IF(H36="No","No renewal",IF(OR(COUNT(I36)=0,COUNT(J36)=0),"Set notice terms",IF(K36&lt;TODAY(),"Review now",IF(K36&lt;=TODAY()+30,"Notice soon","On track")))))))</x:f>
      </x:c>
      <x:c r="M36" s="17"/>
      <x:c r="N36" s="17"/>
    </x:row>
    <x:row r="37" ht="24" customHeight="1">
      <x:c r="A37" s="17"/>
      <x:c r="B37" s="17"/>
      <x:c r="C37" s="17"/>
      <x:c r="D37" s="19"/>
      <x:c r="E37" s="32"/>
      <x:c r="F37" s="20" t="str">
        <x:f>IF(OR(A37="",C37="",COUNT(D37)=0),"",D37*IF(C37="Monthly",12,IF(C37="Quarterly",4,IF(C37="Annual",1,0))))</x:f>
      </x:c>
      <x:c r="G37" s="20" t="str">
        <x:f>IF(OR(COUNT(F37)=0,COUNT(E37)=0),"",ROUND(F37*(1+E37),2))</x:f>
      </x:c>
      <x:c r="H37" s="17"/>
      <x:c r="I37" s="34"/>
      <x:c r="J37" s="17"/>
      <x:c r="K37" s="36" t="str">
        <x:f>IF(OR(A37="",H37&lt;&gt;"Yes",COUNT(I37)=0,COUNT(J37)=0),"",I37-J37)</x:f>
      </x:c>
      <x:c r="L37" s="18" t="str">
        <x:f>IF(A37="","",IF(OR(B37="",C37="",COUNT(D37)=0,COUNT(E37)=0),"Complete cost",IF(H37="","Set renewal rule",IF(H37="No","No renewal",IF(OR(COUNT(I37)=0,COUNT(J37)=0),"Set notice terms",IF(K37&lt;TODAY(),"Review now",IF(K37&lt;=TODAY()+30,"Notice soon","On track")))))))</x:f>
      </x:c>
      <x:c r="M37" s="17"/>
      <x:c r="N37" s="17"/>
    </x:row>
    <x:row r="38" ht="24" customHeight="1">
      <x:c r="A38" s="17"/>
      <x:c r="B38" s="17"/>
      <x:c r="C38" s="17"/>
      <x:c r="D38" s="19"/>
      <x:c r="E38" s="32"/>
      <x:c r="F38" s="20" t="str">
        <x:f>IF(OR(A38="",C38="",COUNT(D38)=0),"",D38*IF(C38="Monthly",12,IF(C38="Quarterly",4,IF(C38="Annual",1,0))))</x:f>
      </x:c>
      <x:c r="G38" s="20" t="str">
        <x:f>IF(OR(COUNT(F38)=0,COUNT(E38)=0),"",ROUND(F38*(1+E38),2))</x:f>
      </x:c>
      <x:c r="H38" s="17"/>
      <x:c r="I38" s="34"/>
      <x:c r="J38" s="17"/>
      <x:c r="K38" s="36" t="str">
        <x:f>IF(OR(A38="",H38&lt;&gt;"Yes",COUNT(I38)=0,COUNT(J38)=0),"",I38-J38)</x:f>
      </x:c>
      <x:c r="L38" s="18" t="str">
        <x:f>IF(A38="","",IF(OR(B38="",C38="",COUNT(D38)=0,COUNT(E38)=0),"Complete cost",IF(H38="","Set renewal rule",IF(H38="No","No renewal",IF(OR(COUNT(I38)=0,COUNT(J38)=0),"Set notice terms",IF(K38&lt;TODAY(),"Review now",IF(K38&lt;=TODAY()+30,"Notice soon","On track")))))))</x:f>
      </x:c>
      <x:c r="M38" s="17"/>
      <x:c r="N38" s="17"/>
    </x:row>
    <x:row r="39" ht="24" customHeight="1">
      <x:c r="A39" s="17"/>
      <x:c r="B39" s="17"/>
      <x:c r="C39" s="17"/>
      <x:c r="D39" s="19"/>
      <x:c r="E39" s="32"/>
      <x:c r="F39" s="20" t="str">
        <x:f>IF(OR(A39="",C39="",COUNT(D39)=0),"",D39*IF(C39="Monthly",12,IF(C39="Quarterly",4,IF(C39="Annual",1,0))))</x:f>
      </x:c>
      <x:c r="G39" s="20" t="str">
        <x:f>IF(OR(COUNT(F39)=0,COUNT(E39)=0),"",ROUND(F39*(1+E39),2))</x:f>
      </x:c>
      <x:c r="H39" s="17"/>
      <x:c r="I39" s="34"/>
      <x:c r="J39" s="17"/>
      <x:c r="K39" s="36" t="str">
        <x:f>IF(OR(A39="",H39&lt;&gt;"Yes",COUNT(I39)=0,COUNT(J39)=0),"",I39-J39)</x:f>
      </x:c>
      <x:c r="L39" s="18" t="str">
        <x:f>IF(A39="","",IF(OR(B39="",C39="",COUNT(D39)=0,COUNT(E39)=0),"Complete cost",IF(H39="","Set renewal rule",IF(H39="No","No renewal",IF(OR(COUNT(I39)=0,COUNT(J39)=0),"Set notice terms",IF(K39&lt;TODAY(),"Review now",IF(K39&lt;=TODAY()+30,"Notice soon","On track")))))))</x:f>
      </x:c>
      <x:c r="M39" s="17"/>
      <x:c r="N39" s="17"/>
    </x:row>
    <x:row r="40" ht="24" customHeight="1">
      <x:c r="A40" s="17"/>
      <x:c r="B40" s="17"/>
      <x:c r="C40" s="17"/>
      <x:c r="D40" s="19"/>
      <x:c r="E40" s="32"/>
      <x:c r="F40" s="20" t="str">
        <x:f>IF(OR(A40="",C40="",COUNT(D40)=0),"",D40*IF(C40="Monthly",12,IF(C40="Quarterly",4,IF(C40="Annual",1,0))))</x:f>
      </x:c>
      <x:c r="G40" s="20" t="str">
        <x:f>IF(OR(COUNT(F40)=0,COUNT(E40)=0),"",ROUND(F40*(1+E40),2))</x:f>
      </x:c>
      <x:c r="H40" s="17"/>
      <x:c r="I40" s="34"/>
      <x:c r="J40" s="17"/>
      <x:c r="K40" s="36" t="str">
        <x:f>IF(OR(A40="",H40&lt;&gt;"Yes",COUNT(I40)=0,COUNT(J40)=0),"",I40-J40)</x:f>
      </x:c>
      <x:c r="L40" s="18" t="str">
        <x:f>IF(A40="","",IF(OR(B40="",C40="",COUNT(D40)=0,COUNT(E40)=0),"Complete cost",IF(H40="","Set renewal rule",IF(H40="No","No renewal",IF(OR(COUNT(I40)=0,COUNT(J40)=0),"Set notice terms",IF(K40&lt;TODAY(),"Review now",IF(K40&lt;=TODAY()+30,"Notice soon","On track")))))))</x:f>
      </x:c>
      <x:c r="M40" s="17"/>
      <x:c r="N40" s="17"/>
    </x:row>
    <x:row r="41" ht="24" customHeight="1">
      <x:c r="A41" s="17"/>
      <x:c r="B41" s="17"/>
      <x:c r="C41" s="17"/>
      <x:c r="D41" s="19"/>
      <x:c r="E41" s="32"/>
      <x:c r="F41" s="20" t="str">
        <x:f>IF(OR(A41="",C41="",COUNT(D41)=0),"",D41*IF(C41="Monthly",12,IF(C41="Quarterly",4,IF(C41="Annual",1,0))))</x:f>
      </x:c>
      <x:c r="G41" s="20" t="str">
        <x:f>IF(OR(COUNT(F41)=0,COUNT(E41)=0),"",ROUND(F41*(1+E41),2))</x:f>
      </x:c>
      <x:c r="H41" s="17"/>
      <x:c r="I41" s="34"/>
      <x:c r="J41" s="17"/>
      <x:c r="K41" s="36" t="str">
        <x:f>IF(OR(A41="",H41&lt;&gt;"Yes",COUNT(I41)=0,COUNT(J41)=0),"",I41-J41)</x:f>
      </x:c>
      <x:c r="L41" s="18" t="str">
        <x:f>IF(A41="","",IF(OR(B41="",C41="",COUNT(D41)=0,COUNT(E41)=0),"Complete cost",IF(H41="","Set renewal rule",IF(H41="No","No renewal",IF(OR(COUNT(I41)=0,COUNT(J41)=0),"Set notice terms",IF(K41&lt;TODAY(),"Review now",IF(K41&lt;=TODAY()+30,"Notice soon","On track")))))))</x:f>
      </x:c>
      <x:c r="M41" s="17"/>
      <x:c r="N41" s="17"/>
    </x:row>
    <x:row r="42" ht="24" customHeight="1">
      <x:c r="A42" s="17"/>
      <x:c r="B42" s="17"/>
      <x:c r="C42" s="17"/>
      <x:c r="D42" s="19"/>
      <x:c r="E42" s="32"/>
      <x:c r="F42" s="20" t="str">
        <x:f>IF(OR(A42="",C42="",COUNT(D42)=0),"",D42*IF(C42="Monthly",12,IF(C42="Quarterly",4,IF(C42="Annual",1,0))))</x:f>
      </x:c>
      <x:c r="G42" s="20" t="str">
        <x:f>IF(OR(COUNT(F42)=0,COUNT(E42)=0),"",ROUND(F42*(1+E42),2))</x:f>
      </x:c>
      <x:c r="H42" s="17"/>
      <x:c r="I42" s="34"/>
      <x:c r="J42" s="17"/>
      <x:c r="K42" s="36" t="str">
        <x:f>IF(OR(A42="",H42&lt;&gt;"Yes",COUNT(I42)=0,COUNT(J42)=0),"",I42-J42)</x:f>
      </x:c>
      <x:c r="L42" s="18" t="str">
        <x:f>IF(A42="","",IF(OR(B42="",C42="",COUNT(D42)=0,COUNT(E42)=0),"Complete cost",IF(H42="","Set renewal rule",IF(H42="No","No renewal",IF(OR(COUNT(I42)=0,COUNT(J42)=0),"Set notice terms",IF(K42&lt;TODAY(),"Review now",IF(K42&lt;=TODAY()+30,"Notice soon","On track")))))))</x:f>
      </x:c>
      <x:c r="M42" s="17"/>
      <x:c r="N42" s="17"/>
    </x:row>
    <x:row r="43" ht="24" customHeight="1">
      <x:c r="A43" s="17"/>
      <x:c r="B43" s="17"/>
      <x:c r="C43" s="17"/>
      <x:c r="D43" s="19"/>
      <x:c r="E43" s="32"/>
      <x:c r="F43" s="20" t="str">
        <x:f>IF(OR(A43="",C43="",COUNT(D43)=0),"",D43*IF(C43="Monthly",12,IF(C43="Quarterly",4,IF(C43="Annual",1,0))))</x:f>
      </x:c>
      <x:c r="G43" s="20" t="str">
        <x:f>IF(OR(COUNT(F43)=0,COUNT(E43)=0),"",ROUND(F43*(1+E43),2))</x:f>
      </x:c>
      <x:c r="H43" s="17"/>
      <x:c r="I43" s="34"/>
      <x:c r="J43" s="17"/>
      <x:c r="K43" s="36" t="str">
        <x:f>IF(OR(A43="",H43&lt;&gt;"Yes",COUNT(I43)=0,COUNT(J43)=0),"",I43-J43)</x:f>
      </x:c>
      <x:c r="L43" s="18" t="str">
        <x:f>IF(A43="","",IF(OR(B43="",C43="",COUNT(D43)=0,COUNT(E43)=0),"Complete cost",IF(H43="","Set renewal rule",IF(H43="No","No renewal",IF(OR(COUNT(I43)=0,COUNT(J43)=0),"Set notice terms",IF(K43&lt;TODAY(),"Review now",IF(K43&lt;=TODAY()+30,"Notice soon","On track")))))))</x:f>
      </x:c>
      <x:c r="M43" s="17"/>
      <x:c r="N43" s="17"/>
    </x:row>
    <x:row r="44" ht="24" customHeight="1">
      <x:c r="A44" s="17"/>
      <x:c r="B44" s="17"/>
      <x:c r="C44" s="17"/>
      <x:c r="D44" s="19"/>
      <x:c r="E44" s="32"/>
      <x:c r="F44" s="20" t="str">
        <x:f>IF(OR(A44="",C44="",COUNT(D44)=0),"",D44*IF(C44="Monthly",12,IF(C44="Quarterly",4,IF(C44="Annual",1,0))))</x:f>
      </x:c>
      <x:c r="G44" s="20" t="str">
        <x:f>IF(OR(COUNT(F44)=0,COUNT(E44)=0),"",ROUND(F44*(1+E44),2))</x:f>
      </x:c>
      <x:c r="H44" s="17"/>
      <x:c r="I44" s="34"/>
      <x:c r="J44" s="17"/>
      <x:c r="K44" s="36" t="str">
        <x:f>IF(OR(A44="",H44&lt;&gt;"Yes",COUNT(I44)=0,COUNT(J44)=0),"",I44-J44)</x:f>
      </x:c>
      <x:c r="L44" s="18" t="str">
        <x:f>IF(A44="","",IF(OR(B44="",C44="",COUNT(D44)=0,COUNT(E44)=0),"Complete cost",IF(H44="","Set renewal rule",IF(H44="No","No renewal",IF(OR(COUNT(I44)=0,COUNT(J44)=0),"Set notice terms",IF(K44&lt;TODAY(),"Review now",IF(K44&lt;=TODAY()+30,"Notice soon","On track")))))))</x:f>
      </x:c>
      <x:c r="M44" s="17"/>
      <x:c r="N44" s="17"/>
    </x:row>
    <x:row r="45" ht="24" customHeight="1">
      <x:c r="A45" s="17"/>
      <x:c r="B45" s="17"/>
      <x:c r="C45" s="17"/>
      <x:c r="D45" s="19"/>
      <x:c r="E45" s="32"/>
      <x:c r="F45" s="20" t="str">
        <x:f>IF(OR(A45="",C45="",COUNT(D45)=0),"",D45*IF(C45="Monthly",12,IF(C45="Quarterly",4,IF(C45="Annual",1,0))))</x:f>
      </x:c>
      <x:c r="G45" s="20" t="str">
        <x:f>IF(OR(COUNT(F45)=0,COUNT(E45)=0),"",ROUND(F45*(1+E45),2))</x:f>
      </x:c>
      <x:c r="H45" s="17"/>
      <x:c r="I45" s="34"/>
      <x:c r="J45" s="17"/>
      <x:c r="K45" s="36" t="str">
        <x:f>IF(OR(A45="",H45&lt;&gt;"Yes",COUNT(I45)=0,COUNT(J45)=0),"",I45-J45)</x:f>
      </x:c>
      <x:c r="L45" s="18" t="str">
        <x:f>IF(A45="","",IF(OR(B45="",C45="",COUNT(D45)=0,COUNT(E45)=0),"Complete cost",IF(H45="","Set renewal rule",IF(H45="No","No renewal",IF(OR(COUNT(I45)=0,COUNT(J45)=0),"Set notice terms",IF(K45&lt;TODAY(),"Review now",IF(K45&lt;=TODAY()+30,"Notice soon","On track")))))))</x:f>
      </x:c>
      <x:c r="M45" s="17"/>
      <x:c r="N45" s="17"/>
    </x:row>
    <x:row r="46" ht="24" customHeight="1">
      <x:c r="A46" s="17"/>
      <x:c r="B46" s="17"/>
      <x:c r="C46" s="17"/>
      <x:c r="D46" s="19"/>
      <x:c r="E46" s="32"/>
      <x:c r="F46" s="20" t="str">
        <x:f>IF(OR(A46="",C46="",COUNT(D46)=0),"",D46*IF(C46="Monthly",12,IF(C46="Quarterly",4,IF(C46="Annual",1,0))))</x:f>
      </x:c>
      <x:c r="G46" s="20" t="str">
        <x:f>IF(OR(COUNT(F46)=0,COUNT(E46)=0),"",ROUND(F46*(1+E46),2))</x:f>
      </x:c>
      <x:c r="H46" s="17"/>
      <x:c r="I46" s="34"/>
      <x:c r="J46" s="17"/>
      <x:c r="K46" s="36" t="str">
        <x:f>IF(OR(A46="",H46&lt;&gt;"Yes",COUNT(I46)=0,COUNT(J46)=0),"",I46-J46)</x:f>
      </x:c>
      <x:c r="L46" s="18" t="str">
        <x:f>IF(A46="","",IF(OR(B46="",C46="",COUNT(D46)=0,COUNT(E46)=0),"Complete cost",IF(H46="","Set renewal rule",IF(H46="No","No renewal",IF(OR(COUNT(I46)=0,COUNT(J46)=0),"Set notice terms",IF(K46&lt;TODAY(),"Review now",IF(K46&lt;=TODAY()+30,"Notice soon","On track")))))))</x:f>
      </x:c>
      <x:c r="M46" s="17"/>
      <x:c r="N46" s="17"/>
    </x:row>
    <x:row r="47" ht="24" customHeight="1">
      <x:c r="A47" s="17"/>
      <x:c r="B47" s="17"/>
      <x:c r="C47" s="17"/>
      <x:c r="D47" s="19"/>
      <x:c r="E47" s="32"/>
      <x:c r="F47" s="20" t="str">
        <x:f>IF(OR(A47="",C47="",COUNT(D47)=0),"",D47*IF(C47="Monthly",12,IF(C47="Quarterly",4,IF(C47="Annual",1,0))))</x:f>
      </x:c>
      <x:c r="G47" s="20" t="str">
        <x:f>IF(OR(COUNT(F47)=0,COUNT(E47)=0),"",ROUND(F47*(1+E47),2))</x:f>
      </x:c>
      <x:c r="H47" s="17"/>
      <x:c r="I47" s="34"/>
      <x:c r="J47" s="17"/>
      <x:c r="K47" s="36" t="str">
        <x:f>IF(OR(A47="",H47&lt;&gt;"Yes",COUNT(I47)=0,COUNT(J47)=0),"",I47-J47)</x:f>
      </x:c>
      <x:c r="L47" s="18" t="str">
        <x:f>IF(A47="","",IF(OR(B47="",C47="",COUNT(D47)=0,COUNT(E47)=0),"Complete cost",IF(H47="","Set renewal rule",IF(H47="No","No renewal",IF(OR(COUNT(I47)=0,COUNT(J47)=0),"Set notice terms",IF(K47&lt;TODAY(),"Review now",IF(K47&lt;=TODAY()+30,"Notice soon","On track")))))))</x:f>
      </x:c>
      <x:c r="M47" s="17"/>
      <x:c r="N47" s="17"/>
    </x:row>
    <x:row r="48" ht="24" customHeight="1">
      <x:c r="A48" s="17"/>
      <x:c r="B48" s="17"/>
      <x:c r="C48" s="17"/>
      <x:c r="D48" s="19"/>
      <x:c r="E48" s="32"/>
      <x:c r="F48" s="20" t="str">
        <x:f>IF(OR(A48="",C48="",COUNT(D48)=0),"",D48*IF(C48="Monthly",12,IF(C48="Quarterly",4,IF(C48="Annual",1,0))))</x:f>
      </x:c>
      <x:c r="G48" s="20" t="str">
        <x:f>IF(OR(COUNT(F48)=0,COUNT(E48)=0),"",ROUND(F48*(1+E48),2))</x:f>
      </x:c>
      <x:c r="H48" s="17"/>
      <x:c r="I48" s="34"/>
      <x:c r="J48" s="17"/>
      <x:c r="K48" s="36" t="str">
        <x:f>IF(OR(A48="",H48&lt;&gt;"Yes",COUNT(I48)=0,COUNT(J48)=0),"",I48-J48)</x:f>
      </x:c>
      <x:c r="L48" s="18" t="str">
        <x:f>IF(A48="","",IF(OR(B48="",C48="",COUNT(D48)=0,COUNT(E48)=0),"Complete cost",IF(H48="","Set renewal rule",IF(H48="No","No renewal",IF(OR(COUNT(I48)=0,COUNT(J48)=0),"Set notice terms",IF(K48&lt;TODAY(),"Review now",IF(K48&lt;=TODAY()+30,"Notice soon","On track")))))))</x:f>
      </x:c>
      <x:c r="M48" s="17"/>
      <x:c r="N48" s="17"/>
    </x:row>
    <x:row r="49" ht="24" customHeight="1">
      <x:c r="A49" s="17"/>
      <x:c r="B49" s="17"/>
      <x:c r="C49" s="17"/>
      <x:c r="D49" s="19"/>
      <x:c r="E49" s="32"/>
      <x:c r="F49" s="20" t="str">
        <x:f>IF(OR(A49="",C49="",COUNT(D49)=0),"",D49*IF(C49="Monthly",12,IF(C49="Quarterly",4,IF(C49="Annual",1,0))))</x:f>
      </x:c>
      <x:c r="G49" s="20" t="str">
        <x:f>IF(OR(COUNT(F49)=0,COUNT(E49)=0),"",ROUND(F49*(1+E49),2))</x:f>
      </x:c>
      <x:c r="H49" s="17"/>
      <x:c r="I49" s="34"/>
      <x:c r="J49" s="17"/>
      <x:c r="K49" s="36" t="str">
        <x:f>IF(OR(A49="",H49&lt;&gt;"Yes",COUNT(I49)=0,COUNT(J49)=0),"",I49-J49)</x:f>
      </x:c>
      <x:c r="L49" s="18" t="str">
        <x:f>IF(A49="","",IF(OR(B49="",C49="",COUNT(D49)=0,COUNT(E49)=0),"Complete cost",IF(H49="","Set renewal rule",IF(H49="No","No renewal",IF(OR(COUNT(I49)=0,COUNT(J49)=0),"Set notice terms",IF(K49&lt;TODAY(),"Review now",IF(K49&lt;=TODAY()+30,"Notice soon","On track")))))))</x:f>
      </x:c>
      <x:c r="M49" s="17"/>
      <x:c r="N49" s="17"/>
    </x:row>
    <x:row r="50" ht="24" customHeight="1">
      <x:c r="A50" s="17"/>
      <x:c r="B50" s="17"/>
      <x:c r="C50" s="17"/>
      <x:c r="D50" s="19"/>
      <x:c r="E50" s="32"/>
      <x:c r="F50" s="20" t="str">
        <x:f>IF(OR(A50="",C50="",COUNT(D50)=0),"",D50*IF(C50="Monthly",12,IF(C50="Quarterly",4,IF(C50="Annual",1,0))))</x:f>
      </x:c>
      <x:c r="G50" s="20" t="str">
        <x:f>IF(OR(COUNT(F50)=0,COUNT(E50)=0),"",ROUND(F50*(1+E50),2))</x:f>
      </x:c>
      <x:c r="H50" s="17"/>
      <x:c r="I50" s="34"/>
      <x:c r="J50" s="17"/>
      <x:c r="K50" s="36" t="str">
        <x:f>IF(OR(A50="",H50&lt;&gt;"Yes",COUNT(I50)=0,COUNT(J50)=0),"",I50-J50)</x:f>
      </x:c>
      <x:c r="L50" s="18" t="str">
        <x:f>IF(A50="","",IF(OR(B50="",C50="",COUNT(D50)=0,COUNT(E50)=0),"Complete cost",IF(H50="","Set renewal rule",IF(H50="No","No renewal",IF(OR(COUNT(I50)=0,COUNT(J50)=0),"Set notice terms",IF(K50&lt;TODAY(),"Review now",IF(K50&lt;=TODAY()+30,"Notice soon","On track")))))))</x:f>
      </x:c>
      <x:c r="M50" s="17"/>
      <x:c r="N50" s="17"/>
    </x:row>
    <x:row r="51" ht="24" customHeight="1">
      <x:c r="A51" s="17"/>
      <x:c r="B51" s="17"/>
      <x:c r="C51" s="17"/>
      <x:c r="D51" s="19"/>
      <x:c r="E51" s="32"/>
      <x:c r="F51" s="20" t="str">
        <x:f>IF(OR(A51="",C51="",COUNT(D51)=0),"",D51*IF(C51="Monthly",12,IF(C51="Quarterly",4,IF(C51="Annual",1,0))))</x:f>
      </x:c>
      <x:c r="G51" s="20" t="str">
        <x:f>IF(OR(COUNT(F51)=0,COUNT(E51)=0),"",ROUND(F51*(1+E51),2))</x:f>
      </x:c>
      <x:c r="H51" s="17"/>
      <x:c r="I51" s="34"/>
      <x:c r="J51" s="17"/>
      <x:c r="K51" s="36" t="str">
        <x:f>IF(OR(A51="",H51&lt;&gt;"Yes",COUNT(I51)=0,COUNT(J51)=0),"",I51-J51)</x:f>
      </x:c>
      <x:c r="L51" s="18" t="str">
        <x:f>IF(A51="","",IF(OR(B51="",C51="",COUNT(D51)=0,COUNT(E51)=0),"Complete cost",IF(H51="","Set renewal rule",IF(H51="No","No renewal",IF(OR(COUNT(I51)=0,COUNT(J51)=0),"Set notice terms",IF(K51&lt;TODAY(),"Review now",IF(K51&lt;=TODAY()+30,"Notice soon","On track")))))))</x:f>
      </x:c>
      <x:c r="M51" s="17"/>
      <x:c r="N51" s="17"/>
    </x:row>
    <x:row r="52" ht="24" customHeight="1">
      <x:c r="A52" s="17"/>
      <x:c r="B52" s="17"/>
      <x:c r="C52" s="17"/>
      <x:c r="D52" s="19"/>
      <x:c r="E52" s="32"/>
      <x:c r="F52" s="20" t="str">
        <x:f>IF(OR(A52="",C52="",COUNT(D52)=0),"",D52*IF(C52="Monthly",12,IF(C52="Quarterly",4,IF(C52="Annual",1,0))))</x:f>
      </x:c>
      <x:c r="G52" s="20" t="str">
        <x:f>IF(OR(COUNT(F52)=0,COUNT(E52)=0),"",ROUND(F52*(1+E52),2))</x:f>
      </x:c>
      <x:c r="H52" s="17"/>
      <x:c r="I52" s="34"/>
      <x:c r="J52" s="17"/>
      <x:c r="K52" s="36" t="str">
        <x:f>IF(OR(A52="",H52&lt;&gt;"Yes",COUNT(I52)=0,COUNT(J52)=0),"",I52-J52)</x:f>
      </x:c>
      <x:c r="L52" s="18" t="str">
        <x:f>IF(A52="","",IF(OR(B52="",C52="",COUNT(D52)=0,COUNT(E52)=0),"Complete cost",IF(H52="","Set renewal rule",IF(H52="No","No renewal",IF(OR(COUNT(I52)=0,COUNT(J52)=0),"Set notice terms",IF(K52&lt;TODAY(),"Review now",IF(K52&lt;=TODAY()+30,"Notice soon","On track")))))))</x:f>
      </x:c>
      <x:c r="M52" s="17"/>
      <x:c r="N52" s="17"/>
    </x:row>
    <x:row r="53" ht="24" customHeight="1">
      <x:c r="A53" s="17"/>
      <x:c r="B53" s="17"/>
      <x:c r="C53" s="17"/>
      <x:c r="D53" s="19"/>
      <x:c r="E53" s="32"/>
      <x:c r="F53" s="20" t="str">
        <x:f>IF(OR(A53="",C53="",COUNT(D53)=0),"",D53*IF(C53="Monthly",12,IF(C53="Quarterly",4,IF(C53="Annual",1,0))))</x:f>
      </x:c>
      <x:c r="G53" s="20" t="str">
        <x:f>IF(OR(COUNT(F53)=0,COUNT(E53)=0),"",ROUND(F53*(1+E53),2))</x:f>
      </x:c>
      <x:c r="H53" s="17"/>
      <x:c r="I53" s="34"/>
      <x:c r="J53" s="17"/>
      <x:c r="K53" s="36" t="str">
        <x:f>IF(OR(A53="",H53&lt;&gt;"Yes",COUNT(I53)=0,COUNT(J53)=0),"",I53-J53)</x:f>
      </x:c>
      <x:c r="L53" s="18" t="str">
        <x:f>IF(A53="","",IF(OR(B53="",C53="",COUNT(D53)=0,COUNT(E53)=0),"Complete cost",IF(H53="","Set renewal rule",IF(H53="No","No renewal",IF(OR(COUNT(I53)=0,COUNT(J53)=0),"Set notice terms",IF(K53&lt;TODAY(),"Review now",IF(K53&lt;=TODAY()+30,"Notice soon","On track")))))))</x:f>
      </x:c>
      <x:c r="M53" s="17"/>
      <x:c r="N53" s="17"/>
    </x:row>
    <x:row r="54" ht="24" customHeight="1">
      <x:c r="A54" s="17"/>
      <x:c r="B54" s="17"/>
      <x:c r="C54" s="17"/>
      <x:c r="D54" s="19"/>
      <x:c r="E54" s="32"/>
      <x:c r="F54" s="20" t="str">
        <x:f>IF(OR(A54="",C54="",COUNT(D54)=0),"",D54*IF(C54="Monthly",12,IF(C54="Quarterly",4,IF(C54="Annual",1,0))))</x:f>
      </x:c>
      <x:c r="G54" s="20" t="str">
        <x:f>IF(OR(COUNT(F54)=0,COUNT(E54)=0),"",ROUND(F54*(1+E54),2))</x:f>
      </x:c>
      <x:c r="H54" s="17"/>
      <x:c r="I54" s="34"/>
      <x:c r="J54" s="17"/>
      <x:c r="K54" s="36" t="str">
        <x:f>IF(OR(A54="",H54&lt;&gt;"Yes",COUNT(I54)=0,COUNT(J54)=0),"",I54-J54)</x:f>
      </x:c>
      <x:c r="L54" s="18" t="str">
        <x:f>IF(A54="","",IF(OR(B54="",C54="",COUNT(D54)=0,COUNT(E54)=0),"Complete cost",IF(H54="","Set renewal rule",IF(H54="No","No renewal",IF(OR(COUNT(I54)=0,COUNT(J54)=0),"Set notice terms",IF(K54&lt;TODAY(),"Review now",IF(K54&lt;=TODAY()+30,"Notice soon","On track")))))))</x:f>
      </x:c>
      <x:c r="M54" s="17"/>
      <x:c r="N54" s="17"/>
    </x:row>
    <x:row r="55" ht="24" customHeight="1">
      <x:c r="A55" s="17"/>
      <x:c r="B55" s="17"/>
      <x:c r="C55" s="17"/>
      <x:c r="D55" s="19"/>
      <x:c r="E55" s="32"/>
      <x:c r="F55" s="20" t="str">
        <x:f>IF(OR(A55="",C55="",COUNT(D55)=0),"",D55*IF(C55="Monthly",12,IF(C55="Quarterly",4,IF(C55="Annual",1,0))))</x:f>
      </x:c>
      <x:c r="G55" s="20" t="str">
        <x:f>IF(OR(COUNT(F55)=0,COUNT(E55)=0),"",ROUND(F55*(1+E55),2))</x:f>
      </x:c>
      <x:c r="H55" s="17"/>
      <x:c r="I55" s="34"/>
      <x:c r="J55" s="17"/>
      <x:c r="K55" s="36" t="str">
        <x:f>IF(OR(A55="",H55&lt;&gt;"Yes",COUNT(I55)=0,COUNT(J55)=0),"",I55-J55)</x:f>
      </x:c>
      <x:c r="L55" s="18" t="str">
        <x:f>IF(A55="","",IF(OR(B55="",C55="",COUNT(D55)=0,COUNT(E55)=0),"Complete cost",IF(H55="","Set renewal rule",IF(H55="No","No renewal",IF(OR(COUNT(I55)=0,COUNT(J55)=0),"Set notice terms",IF(K55&lt;TODAY(),"Review now",IF(K55&lt;=TODAY()+30,"Notice soon","On track")))))))</x:f>
      </x:c>
      <x:c r="M55" s="17"/>
      <x:c r="N55" s="17"/>
    </x:row>
    <x:row r="56" ht="24" customHeight="1">
      <x:c r="A56" s="17"/>
      <x:c r="B56" s="17"/>
      <x:c r="C56" s="17"/>
      <x:c r="D56" s="19"/>
      <x:c r="E56" s="32"/>
      <x:c r="F56" s="20" t="str">
        <x:f>IF(OR(A56="",C56="",COUNT(D56)=0),"",D56*IF(C56="Monthly",12,IF(C56="Quarterly",4,IF(C56="Annual",1,0))))</x:f>
      </x:c>
      <x:c r="G56" s="20" t="str">
        <x:f>IF(OR(COUNT(F56)=0,COUNT(E56)=0),"",ROUND(F56*(1+E56),2))</x:f>
      </x:c>
      <x:c r="H56" s="17"/>
      <x:c r="I56" s="34"/>
      <x:c r="J56" s="17"/>
      <x:c r="K56" s="36" t="str">
        <x:f>IF(OR(A56="",H56&lt;&gt;"Yes",COUNT(I56)=0,COUNT(J56)=0),"",I56-J56)</x:f>
      </x:c>
      <x:c r="L56" s="18" t="str">
        <x:f>IF(A56="","",IF(OR(B56="",C56="",COUNT(D56)=0,COUNT(E56)=0),"Complete cost",IF(H56="","Set renewal rule",IF(H56="No","No renewal",IF(OR(COUNT(I56)=0,COUNT(J56)=0),"Set notice terms",IF(K56&lt;TODAY(),"Review now",IF(K56&lt;=TODAY()+30,"Notice soon","On track")))))))</x:f>
      </x:c>
      <x:c r="M56" s="17"/>
      <x:c r="N56" s="17"/>
    </x:row>
    <x:row r="57" ht="24" customHeight="1">
      <x:c r="A57" s="17"/>
      <x:c r="B57" s="17"/>
      <x:c r="C57" s="17"/>
      <x:c r="D57" s="19"/>
      <x:c r="E57" s="32"/>
      <x:c r="F57" s="20" t="str">
        <x:f>IF(OR(A57="",C57="",COUNT(D57)=0),"",D57*IF(C57="Monthly",12,IF(C57="Quarterly",4,IF(C57="Annual",1,0))))</x:f>
      </x:c>
      <x:c r="G57" s="20" t="str">
        <x:f>IF(OR(COUNT(F57)=0,COUNT(E57)=0),"",ROUND(F57*(1+E57),2))</x:f>
      </x:c>
      <x:c r="H57" s="17"/>
      <x:c r="I57" s="34"/>
      <x:c r="J57" s="17"/>
      <x:c r="K57" s="36" t="str">
        <x:f>IF(OR(A57="",H57&lt;&gt;"Yes",COUNT(I57)=0,COUNT(J57)=0),"",I57-J57)</x:f>
      </x:c>
      <x:c r="L57" s="18" t="str">
        <x:f>IF(A57="","",IF(OR(B57="",C57="",COUNT(D57)=0,COUNT(E57)=0),"Complete cost",IF(H57="","Set renewal rule",IF(H57="No","No renewal",IF(OR(COUNT(I57)=0,COUNT(J57)=0),"Set notice terms",IF(K57&lt;TODAY(),"Review now",IF(K57&lt;=TODAY()+30,"Notice soon","On track")))))))</x:f>
      </x:c>
      <x:c r="M57" s="17"/>
      <x:c r="N57" s="17"/>
    </x:row>
    <x:row r="58" ht="24" customHeight="1">
      <x:c r="A58" s="17"/>
      <x:c r="B58" s="17"/>
      <x:c r="C58" s="17"/>
      <x:c r="D58" s="19"/>
      <x:c r="E58" s="32"/>
      <x:c r="F58" s="20" t="str">
        <x:f>IF(OR(A58="",C58="",COUNT(D58)=0),"",D58*IF(C58="Monthly",12,IF(C58="Quarterly",4,IF(C58="Annual",1,0))))</x:f>
      </x:c>
      <x:c r="G58" s="20" t="str">
        <x:f>IF(OR(COUNT(F58)=0,COUNT(E58)=0),"",ROUND(F58*(1+E58),2))</x:f>
      </x:c>
      <x:c r="H58" s="17"/>
      <x:c r="I58" s="34"/>
      <x:c r="J58" s="17"/>
      <x:c r="K58" s="36" t="str">
        <x:f>IF(OR(A58="",H58&lt;&gt;"Yes",COUNT(I58)=0,COUNT(J58)=0),"",I58-J58)</x:f>
      </x:c>
      <x:c r="L58" s="18" t="str">
        <x:f>IF(A58="","",IF(OR(B58="",C58="",COUNT(D58)=0,COUNT(E58)=0),"Complete cost",IF(H58="","Set renewal rule",IF(H58="No","No renewal",IF(OR(COUNT(I58)=0,COUNT(J58)=0),"Set notice terms",IF(K58&lt;TODAY(),"Review now",IF(K58&lt;=TODAY()+30,"Notice soon","On track")))))))</x:f>
      </x:c>
      <x:c r="M58" s="17"/>
      <x:c r="N58" s="17"/>
    </x:row>
    <x:row r="59" ht="24" customHeight="1">
      <x:c r="A59" s="17"/>
      <x:c r="B59" s="17"/>
      <x:c r="C59" s="17"/>
      <x:c r="D59" s="19"/>
      <x:c r="E59" s="32"/>
      <x:c r="F59" s="20" t="str">
        <x:f>IF(OR(A59="",C59="",COUNT(D59)=0),"",D59*IF(C59="Monthly",12,IF(C59="Quarterly",4,IF(C59="Annual",1,0))))</x:f>
      </x:c>
      <x:c r="G59" s="20" t="str">
        <x:f>IF(OR(COUNT(F59)=0,COUNT(E59)=0),"",ROUND(F59*(1+E59),2))</x:f>
      </x:c>
      <x:c r="H59" s="17"/>
      <x:c r="I59" s="34"/>
      <x:c r="J59" s="17"/>
      <x:c r="K59" s="36" t="str">
        <x:f>IF(OR(A59="",H59&lt;&gt;"Yes",COUNT(I59)=0,COUNT(J59)=0),"",I59-J59)</x:f>
      </x:c>
      <x:c r="L59" s="18" t="str">
        <x:f>IF(A59="","",IF(OR(B59="",C59="",COUNT(D59)=0,COUNT(E59)=0),"Complete cost",IF(H59="","Set renewal rule",IF(H59="No","No renewal",IF(OR(COUNT(I59)=0,COUNT(J59)=0),"Set notice terms",IF(K59&lt;TODAY(),"Review now",IF(K59&lt;=TODAY()+30,"Notice soon","On track")))))))</x:f>
      </x:c>
      <x:c r="M59" s="17"/>
      <x:c r="N59" s="17"/>
    </x:row>
    <x:row r="60" ht="24" customHeight="1">
      <x:c r="A60" s="17"/>
      <x:c r="B60" s="17"/>
      <x:c r="C60" s="17"/>
      <x:c r="D60" s="19"/>
      <x:c r="E60" s="32"/>
      <x:c r="F60" s="20" t="str">
        <x:f>IF(OR(A60="",C60="",COUNT(D60)=0),"",D60*IF(C60="Monthly",12,IF(C60="Quarterly",4,IF(C60="Annual",1,0))))</x:f>
      </x:c>
      <x:c r="G60" s="20" t="str">
        <x:f>IF(OR(COUNT(F60)=0,COUNT(E60)=0),"",ROUND(F60*(1+E60),2))</x:f>
      </x:c>
      <x:c r="H60" s="17"/>
      <x:c r="I60" s="34"/>
      <x:c r="J60" s="17"/>
      <x:c r="K60" s="36" t="str">
        <x:f>IF(OR(A60="",H60&lt;&gt;"Yes",COUNT(I60)=0,COUNT(J60)=0),"",I60-J60)</x:f>
      </x:c>
      <x:c r="L60" s="18" t="str">
        <x:f>IF(A60="","",IF(OR(B60="",C60="",COUNT(D60)=0,COUNT(E60)=0),"Complete cost",IF(H60="","Set renewal rule",IF(H60="No","No renewal",IF(OR(COUNT(I60)=0,COUNT(J60)=0),"Set notice terms",IF(K60&lt;TODAY(),"Review now",IF(K60&lt;=TODAY()+30,"Notice soon","On track")))))))</x:f>
      </x:c>
      <x:c r="M60" s="17"/>
      <x:c r="N60" s="17"/>
    </x:row>
    <x:row r="61" ht="24" customHeight="1">
      <x:c r="A61" s="17"/>
      <x:c r="B61" s="17"/>
      <x:c r="C61" s="17"/>
      <x:c r="D61" s="19"/>
      <x:c r="E61" s="32"/>
      <x:c r="F61" s="20" t="str">
        <x:f>IF(OR(A61="",C61="",COUNT(D61)=0),"",D61*IF(C61="Monthly",12,IF(C61="Quarterly",4,IF(C61="Annual",1,0))))</x:f>
      </x:c>
      <x:c r="G61" s="20" t="str">
        <x:f>IF(OR(COUNT(F61)=0,COUNT(E61)=0),"",ROUND(F61*(1+E61),2))</x:f>
      </x:c>
      <x:c r="H61" s="17"/>
      <x:c r="I61" s="34"/>
      <x:c r="J61" s="17"/>
      <x:c r="K61" s="36" t="str">
        <x:f>IF(OR(A61="",H61&lt;&gt;"Yes",COUNT(I61)=0,COUNT(J61)=0),"",I61-J61)</x:f>
      </x:c>
      <x:c r="L61" s="18" t="str">
        <x:f>IF(A61="","",IF(OR(B61="",C61="",COUNT(D61)=0,COUNT(E61)=0),"Complete cost",IF(H61="","Set renewal rule",IF(H61="No","No renewal",IF(OR(COUNT(I61)=0,COUNT(J61)=0),"Set notice terms",IF(K61&lt;TODAY(),"Review now",IF(K61&lt;=TODAY()+30,"Notice soon","On track")))))))</x:f>
      </x:c>
      <x:c r="M61" s="17"/>
      <x:c r="N61" s="17"/>
    </x:row>
    <x:row r="62" ht="24" customHeight="1">
      <x:c r="A62" s="17"/>
      <x:c r="B62" s="17"/>
      <x:c r="C62" s="17"/>
      <x:c r="D62" s="19"/>
      <x:c r="E62" s="32"/>
      <x:c r="F62" s="20" t="str">
        <x:f>IF(OR(A62="",C62="",COUNT(D62)=0),"",D62*IF(C62="Monthly",12,IF(C62="Quarterly",4,IF(C62="Annual",1,0))))</x:f>
      </x:c>
      <x:c r="G62" s="20" t="str">
        <x:f>IF(OR(COUNT(F62)=0,COUNT(E62)=0),"",ROUND(F62*(1+E62),2))</x:f>
      </x:c>
      <x:c r="H62" s="17"/>
      <x:c r="I62" s="34"/>
      <x:c r="J62" s="17"/>
      <x:c r="K62" s="36" t="str">
        <x:f>IF(OR(A62="",H62&lt;&gt;"Yes",COUNT(I62)=0,COUNT(J62)=0),"",I62-J62)</x:f>
      </x:c>
      <x:c r="L62" s="18" t="str">
        <x:f>IF(A62="","",IF(OR(B62="",C62="",COUNT(D62)=0,COUNT(E62)=0),"Complete cost",IF(H62="","Set renewal rule",IF(H62="No","No renewal",IF(OR(COUNT(I62)=0,COUNT(J62)=0),"Set notice terms",IF(K62&lt;TODAY(),"Review now",IF(K62&lt;=TODAY()+30,"Notice soon","On track")))))))</x:f>
      </x:c>
      <x:c r="M62" s="17"/>
      <x:c r="N62" s="17"/>
    </x:row>
    <x:row r="63" ht="24" customHeight="1">
      <x:c r="A63" s="17"/>
      <x:c r="B63" s="17"/>
      <x:c r="C63" s="17"/>
      <x:c r="D63" s="19"/>
      <x:c r="E63" s="32"/>
      <x:c r="F63" s="20" t="str">
        <x:f>IF(OR(A63="",C63="",COUNT(D63)=0),"",D63*IF(C63="Monthly",12,IF(C63="Quarterly",4,IF(C63="Annual",1,0))))</x:f>
      </x:c>
      <x:c r="G63" s="20" t="str">
        <x:f>IF(OR(COUNT(F63)=0,COUNT(E63)=0),"",ROUND(F63*(1+E63),2))</x:f>
      </x:c>
      <x:c r="H63" s="17"/>
      <x:c r="I63" s="34"/>
      <x:c r="J63" s="17"/>
      <x:c r="K63" s="36" t="str">
        <x:f>IF(OR(A63="",H63&lt;&gt;"Yes",COUNT(I63)=0,COUNT(J63)=0),"",I63-J63)</x:f>
      </x:c>
      <x:c r="L63" s="18" t="str">
        <x:f>IF(A63="","",IF(OR(B63="",C63="",COUNT(D63)=0,COUNT(E63)=0),"Complete cost",IF(H63="","Set renewal rule",IF(H63="No","No renewal",IF(OR(COUNT(I63)=0,COUNT(J63)=0),"Set notice terms",IF(K63&lt;TODAY(),"Review now",IF(K63&lt;=TODAY()+30,"Notice soon","On track")))))))</x:f>
      </x:c>
      <x:c r="M63" s="17"/>
      <x:c r="N63" s="17"/>
    </x:row>
    <x:row r="64" ht="24" customHeight="1">
      <x:c r="A64" s="17"/>
      <x:c r="B64" s="17"/>
      <x:c r="C64" s="17"/>
      <x:c r="D64" s="19"/>
      <x:c r="E64" s="32"/>
      <x:c r="F64" s="20" t="str">
        <x:f>IF(OR(A64="",C64="",COUNT(D64)=0),"",D64*IF(C64="Monthly",12,IF(C64="Quarterly",4,IF(C64="Annual",1,0))))</x:f>
      </x:c>
      <x:c r="G64" s="20" t="str">
        <x:f>IF(OR(COUNT(F64)=0,COUNT(E64)=0),"",ROUND(F64*(1+E64),2))</x:f>
      </x:c>
      <x:c r="H64" s="17"/>
      <x:c r="I64" s="34"/>
      <x:c r="J64" s="17"/>
      <x:c r="K64" s="36" t="str">
        <x:f>IF(OR(A64="",H64&lt;&gt;"Yes",COUNT(I64)=0,COUNT(J64)=0),"",I64-J64)</x:f>
      </x:c>
      <x:c r="L64" s="18" t="str">
        <x:f>IF(A64="","",IF(OR(B64="",C64="",COUNT(D64)=0,COUNT(E64)=0),"Complete cost",IF(H64="","Set renewal rule",IF(H64="No","No renewal",IF(OR(COUNT(I64)=0,COUNT(J64)=0),"Set notice terms",IF(K64&lt;TODAY(),"Review now",IF(K64&lt;=TODAY()+30,"Notice soon","On track")))))))</x:f>
      </x:c>
      <x:c r="M64" s="17"/>
      <x:c r="N64" s="17"/>
    </x:row>
    <x:row r="65" ht="24" customHeight="1">
      <x:c r="A65" s="17"/>
      <x:c r="B65" s="17"/>
      <x:c r="C65" s="17"/>
      <x:c r="D65" s="19"/>
      <x:c r="E65" s="32"/>
      <x:c r="F65" s="20" t="str">
        <x:f>IF(OR(A65="",C65="",COUNT(D65)=0),"",D65*IF(C65="Monthly",12,IF(C65="Quarterly",4,IF(C65="Annual",1,0))))</x:f>
      </x:c>
      <x:c r="G65" s="20" t="str">
        <x:f>IF(OR(COUNT(F65)=0,COUNT(E65)=0),"",ROUND(F65*(1+E65),2))</x:f>
      </x:c>
      <x:c r="H65" s="17"/>
      <x:c r="I65" s="34"/>
      <x:c r="J65" s="17"/>
      <x:c r="K65" s="36" t="str">
        <x:f>IF(OR(A65="",H65&lt;&gt;"Yes",COUNT(I65)=0,COUNT(J65)=0),"",I65-J65)</x:f>
      </x:c>
      <x:c r="L65" s="18" t="str">
        <x:f>IF(A65="","",IF(OR(B65="",C65="",COUNT(D65)=0,COUNT(E65)=0),"Complete cost",IF(H65="","Set renewal rule",IF(H65="No","No renewal",IF(OR(COUNT(I65)=0,COUNT(J65)=0),"Set notice terms",IF(K65&lt;TODAY(),"Review now",IF(K65&lt;=TODAY()+30,"Notice soon","On track")))))))</x:f>
      </x:c>
      <x:c r="M65" s="17"/>
      <x:c r="N65" s="17"/>
    </x:row>
    <x:row r="66" ht="24" customHeight="1">
      <x:c r="A66" s="17"/>
      <x:c r="B66" s="17"/>
      <x:c r="C66" s="17"/>
      <x:c r="D66" s="19"/>
      <x:c r="E66" s="32"/>
      <x:c r="F66" s="20" t="str">
        <x:f>IF(OR(A66="",C66="",COUNT(D66)=0),"",D66*IF(C66="Monthly",12,IF(C66="Quarterly",4,IF(C66="Annual",1,0))))</x:f>
      </x:c>
      <x:c r="G66" s="20" t="str">
        <x:f>IF(OR(COUNT(F66)=0,COUNT(E66)=0),"",ROUND(F66*(1+E66),2))</x:f>
      </x:c>
      <x:c r="H66" s="17"/>
      <x:c r="I66" s="34"/>
      <x:c r="J66" s="17"/>
      <x:c r="K66" s="36" t="str">
        <x:f>IF(OR(A66="",H66&lt;&gt;"Yes",COUNT(I66)=0,COUNT(J66)=0),"",I66-J66)</x:f>
      </x:c>
      <x:c r="L66" s="18" t="str">
        <x:f>IF(A66="","",IF(OR(B66="",C66="",COUNT(D66)=0,COUNT(E66)=0),"Complete cost",IF(H66="","Set renewal rule",IF(H66="No","No renewal",IF(OR(COUNT(I66)=0,COUNT(J66)=0),"Set notice terms",IF(K66&lt;TODAY(),"Review now",IF(K66&lt;=TODAY()+30,"Notice soon","On track")))))))</x:f>
      </x:c>
      <x:c r="M66" s="17"/>
      <x:c r="N66" s="17"/>
    </x:row>
    <x:row r="67" ht="24" customHeight="1">
      <x:c r="A67" s="17"/>
      <x:c r="B67" s="17"/>
      <x:c r="C67" s="17"/>
      <x:c r="D67" s="19"/>
      <x:c r="E67" s="32"/>
      <x:c r="F67" s="20" t="str">
        <x:f>IF(OR(A67="",C67="",COUNT(D67)=0),"",D67*IF(C67="Monthly",12,IF(C67="Quarterly",4,IF(C67="Annual",1,0))))</x:f>
      </x:c>
      <x:c r="G67" s="20" t="str">
        <x:f>IF(OR(COUNT(F67)=0,COUNT(E67)=0),"",ROUND(F67*(1+E67),2))</x:f>
      </x:c>
      <x:c r="H67" s="17"/>
      <x:c r="I67" s="34"/>
      <x:c r="J67" s="17"/>
      <x:c r="K67" s="36" t="str">
        <x:f>IF(OR(A67="",H67&lt;&gt;"Yes",COUNT(I67)=0,COUNT(J67)=0),"",I67-J67)</x:f>
      </x:c>
      <x:c r="L67" s="18" t="str">
        <x:f>IF(A67="","",IF(OR(B67="",C67="",COUNT(D67)=0,COUNT(E67)=0),"Complete cost",IF(H67="","Set renewal rule",IF(H67="No","No renewal",IF(OR(COUNT(I67)=0,COUNT(J67)=0),"Set notice terms",IF(K67&lt;TODAY(),"Review now",IF(K67&lt;=TODAY()+30,"Notice soon","On track")))))))</x:f>
      </x:c>
      <x:c r="M67" s="17"/>
      <x:c r="N67" s="17"/>
    </x:row>
    <x:row r="68" ht="24" customHeight="1">
      <x:c r="A68" s="17"/>
      <x:c r="B68" s="17"/>
      <x:c r="C68" s="17"/>
      <x:c r="D68" s="19"/>
      <x:c r="E68" s="32"/>
      <x:c r="F68" s="20" t="str">
        <x:f>IF(OR(A68="",C68="",COUNT(D68)=0),"",D68*IF(C68="Monthly",12,IF(C68="Quarterly",4,IF(C68="Annual",1,0))))</x:f>
      </x:c>
      <x:c r="G68" s="20" t="str">
        <x:f>IF(OR(COUNT(F68)=0,COUNT(E68)=0),"",ROUND(F68*(1+E68),2))</x:f>
      </x:c>
      <x:c r="H68" s="17"/>
      <x:c r="I68" s="34"/>
      <x:c r="J68" s="17"/>
      <x:c r="K68" s="36" t="str">
        <x:f>IF(OR(A68="",H68&lt;&gt;"Yes",COUNT(I68)=0,COUNT(J68)=0),"",I68-J68)</x:f>
      </x:c>
      <x:c r="L68" s="18" t="str">
        <x:f>IF(A68="","",IF(OR(B68="",C68="",COUNT(D68)=0,COUNT(E68)=0),"Complete cost",IF(H68="","Set renewal rule",IF(H68="No","No renewal",IF(OR(COUNT(I68)=0,COUNT(J68)=0),"Set notice terms",IF(K68&lt;TODAY(),"Review now",IF(K68&lt;=TODAY()+30,"Notice soon","On track")))))))</x:f>
      </x:c>
      <x:c r="M68" s="17"/>
      <x:c r="N68" s="17"/>
    </x:row>
    <x:row r="69" ht="24" customHeight="1">
      <x:c r="A69" s="17"/>
      <x:c r="B69" s="17"/>
      <x:c r="C69" s="17"/>
      <x:c r="D69" s="19"/>
      <x:c r="E69" s="32"/>
      <x:c r="F69" s="20" t="str">
        <x:f>IF(OR(A69="",C69="",COUNT(D69)=0),"",D69*IF(C69="Monthly",12,IF(C69="Quarterly",4,IF(C69="Annual",1,0))))</x:f>
      </x:c>
      <x:c r="G69" s="20" t="str">
        <x:f>IF(OR(COUNT(F69)=0,COUNT(E69)=0),"",ROUND(F69*(1+E69),2))</x:f>
      </x:c>
      <x:c r="H69" s="17"/>
      <x:c r="I69" s="34"/>
      <x:c r="J69" s="17"/>
      <x:c r="K69" s="36" t="str">
        <x:f>IF(OR(A69="",H69&lt;&gt;"Yes",COUNT(I69)=0,COUNT(J69)=0),"",I69-J69)</x:f>
      </x:c>
      <x:c r="L69" s="18" t="str">
        <x:f>IF(A69="","",IF(OR(B69="",C69="",COUNT(D69)=0,COUNT(E69)=0),"Complete cost",IF(H69="","Set renewal rule",IF(H69="No","No renewal",IF(OR(COUNT(I69)=0,COUNT(J69)=0),"Set notice terms",IF(K69&lt;TODAY(),"Review now",IF(K69&lt;=TODAY()+30,"Notice soon","On track")))))))</x:f>
      </x:c>
      <x:c r="M69" s="17"/>
      <x:c r="N69" s="17"/>
    </x:row>
    <x:row r="70" ht="24" customHeight="1">
      <x:c r="A70" s="17"/>
      <x:c r="B70" s="17"/>
      <x:c r="C70" s="17"/>
      <x:c r="D70" s="19"/>
      <x:c r="E70" s="32"/>
      <x:c r="F70" s="20" t="str">
        <x:f>IF(OR(A70="",C70="",COUNT(D70)=0),"",D70*IF(C70="Monthly",12,IF(C70="Quarterly",4,IF(C70="Annual",1,0))))</x:f>
      </x:c>
      <x:c r="G70" s="20" t="str">
        <x:f>IF(OR(COUNT(F70)=0,COUNT(E70)=0),"",ROUND(F70*(1+E70),2))</x:f>
      </x:c>
      <x:c r="H70" s="17"/>
      <x:c r="I70" s="34"/>
      <x:c r="J70" s="17"/>
      <x:c r="K70" s="36" t="str">
        <x:f>IF(OR(A70="",H70&lt;&gt;"Yes",COUNT(I70)=0,COUNT(J70)=0),"",I70-J70)</x:f>
      </x:c>
      <x:c r="L70" s="18" t="str">
        <x:f>IF(A70="","",IF(OR(B70="",C70="",COUNT(D70)=0,COUNT(E70)=0),"Complete cost",IF(H70="","Set renewal rule",IF(H70="No","No renewal",IF(OR(COUNT(I70)=0,COUNT(J70)=0),"Set notice terms",IF(K70&lt;TODAY(),"Review now",IF(K70&lt;=TODAY()+30,"Notice soon","On track")))))))</x:f>
      </x:c>
      <x:c r="M70" s="17"/>
      <x:c r="N70" s="17"/>
    </x:row>
    <x:row r="71" ht="24" customHeight="1">
      <x:c r="A71" s="17"/>
      <x:c r="B71" s="17"/>
      <x:c r="C71" s="17"/>
      <x:c r="D71" s="19"/>
      <x:c r="E71" s="32"/>
      <x:c r="F71" s="20" t="str">
        <x:f>IF(OR(A71="",C71="",COUNT(D71)=0),"",D71*IF(C71="Monthly",12,IF(C71="Quarterly",4,IF(C71="Annual",1,0))))</x:f>
      </x:c>
      <x:c r="G71" s="20" t="str">
        <x:f>IF(OR(COUNT(F71)=0,COUNT(E71)=0),"",ROUND(F71*(1+E71),2))</x:f>
      </x:c>
      <x:c r="H71" s="17"/>
      <x:c r="I71" s="34"/>
      <x:c r="J71" s="17"/>
      <x:c r="K71" s="36" t="str">
        <x:f>IF(OR(A71="",H71&lt;&gt;"Yes",COUNT(I71)=0,COUNT(J71)=0),"",I71-J71)</x:f>
      </x:c>
      <x:c r="L71" s="18" t="str">
        <x:f>IF(A71="","",IF(OR(B71="",C71="",COUNT(D71)=0,COUNT(E71)=0),"Complete cost",IF(H71="","Set renewal rule",IF(H71="No","No renewal",IF(OR(COUNT(I71)=0,COUNT(J71)=0),"Set notice terms",IF(K71&lt;TODAY(),"Review now",IF(K71&lt;=TODAY()+30,"Notice soon","On track")))))))</x:f>
      </x:c>
      <x:c r="M71" s="17"/>
      <x:c r="N71" s="17"/>
    </x:row>
    <x:row r="72" ht="24" customHeight="1">
      <x:c r="A72" s="17"/>
      <x:c r="B72" s="17"/>
      <x:c r="C72" s="17"/>
      <x:c r="D72" s="19"/>
      <x:c r="E72" s="32"/>
      <x:c r="F72" s="20" t="str">
        <x:f>IF(OR(A72="",C72="",COUNT(D72)=0),"",D72*IF(C72="Monthly",12,IF(C72="Quarterly",4,IF(C72="Annual",1,0))))</x:f>
      </x:c>
      <x:c r="G72" s="20" t="str">
        <x:f>IF(OR(COUNT(F72)=0,COUNT(E72)=0),"",ROUND(F72*(1+E72),2))</x:f>
      </x:c>
      <x:c r="H72" s="17"/>
      <x:c r="I72" s="34"/>
      <x:c r="J72" s="17"/>
      <x:c r="K72" s="36" t="str">
        <x:f>IF(OR(A72="",H72&lt;&gt;"Yes",COUNT(I72)=0,COUNT(J72)=0),"",I72-J72)</x:f>
      </x:c>
      <x:c r="L72" s="18" t="str">
        <x:f>IF(A72="","",IF(OR(B72="",C72="",COUNT(D72)=0,COUNT(E72)=0),"Complete cost",IF(H72="","Set renewal rule",IF(H72="No","No renewal",IF(OR(COUNT(I72)=0,COUNT(J72)=0),"Set notice terms",IF(K72&lt;TODAY(),"Review now",IF(K72&lt;=TODAY()+30,"Notice soon","On track")))))))</x:f>
      </x:c>
      <x:c r="M72" s="17"/>
      <x:c r="N72" s="17"/>
    </x:row>
    <x:row r="73" ht="24" customHeight="1">
      <x:c r="A73" s="17"/>
      <x:c r="B73" s="17"/>
      <x:c r="C73" s="17"/>
      <x:c r="D73" s="19"/>
      <x:c r="E73" s="32"/>
      <x:c r="F73" s="20" t="str">
        <x:f>IF(OR(A73="",C73="",COUNT(D73)=0),"",D73*IF(C73="Monthly",12,IF(C73="Quarterly",4,IF(C73="Annual",1,0))))</x:f>
      </x:c>
      <x:c r="G73" s="20" t="str">
        <x:f>IF(OR(COUNT(F73)=0,COUNT(E73)=0),"",ROUND(F73*(1+E73),2))</x:f>
      </x:c>
      <x:c r="H73" s="17"/>
      <x:c r="I73" s="34"/>
      <x:c r="J73" s="17"/>
      <x:c r="K73" s="36" t="str">
        <x:f>IF(OR(A73="",H73&lt;&gt;"Yes",COUNT(I73)=0,COUNT(J73)=0),"",I73-J73)</x:f>
      </x:c>
      <x:c r="L73" s="18" t="str">
        <x:f>IF(A73="","",IF(OR(B73="",C73="",COUNT(D73)=0,COUNT(E73)=0),"Complete cost",IF(H73="","Set renewal rule",IF(H73="No","No renewal",IF(OR(COUNT(I73)=0,COUNT(J73)=0),"Set notice terms",IF(K73&lt;TODAY(),"Review now",IF(K73&lt;=TODAY()+30,"Notice soon","On track")))))))</x:f>
      </x:c>
      <x:c r="M73" s="17"/>
      <x:c r="N73" s="17"/>
    </x:row>
    <x:row r="74" ht="24" customHeight="1">
      <x:c r="A74" s="17"/>
      <x:c r="B74" s="17"/>
      <x:c r="C74" s="17"/>
      <x:c r="D74" s="19"/>
      <x:c r="E74" s="32"/>
      <x:c r="F74" s="20" t="str">
        <x:f>IF(OR(A74="",C74="",COUNT(D74)=0),"",D74*IF(C74="Monthly",12,IF(C74="Quarterly",4,IF(C74="Annual",1,0))))</x:f>
      </x:c>
      <x:c r="G74" s="20" t="str">
        <x:f>IF(OR(COUNT(F74)=0,COUNT(E74)=0),"",ROUND(F74*(1+E74),2))</x:f>
      </x:c>
      <x:c r="H74" s="17"/>
      <x:c r="I74" s="34"/>
      <x:c r="J74" s="17"/>
      <x:c r="K74" s="36" t="str">
        <x:f>IF(OR(A74="",H74&lt;&gt;"Yes",COUNT(I74)=0,COUNT(J74)=0),"",I74-J74)</x:f>
      </x:c>
      <x:c r="L74" s="18" t="str">
        <x:f>IF(A74="","",IF(OR(B74="",C74="",COUNT(D74)=0,COUNT(E74)=0),"Complete cost",IF(H74="","Set renewal rule",IF(H74="No","No renewal",IF(OR(COUNT(I74)=0,COUNT(J74)=0),"Set notice terms",IF(K74&lt;TODAY(),"Review now",IF(K74&lt;=TODAY()+30,"Notice soon","On track")))))))</x:f>
      </x:c>
      <x:c r="M74" s="17"/>
      <x:c r="N74" s="17"/>
    </x:row>
    <x:row r="75" ht="24" customHeight="1">
      <x:c r="A75" s="17"/>
      <x:c r="B75" s="17"/>
      <x:c r="C75" s="17"/>
      <x:c r="D75" s="19"/>
      <x:c r="E75" s="32"/>
      <x:c r="F75" s="20" t="str">
        <x:f>IF(OR(A75="",C75="",COUNT(D75)=0),"",D75*IF(C75="Monthly",12,IF(C75="Quarterly",4,IF(C75="Annual",1,0))))</x:f>
      </x:c>
      <x:c r="G75" s="20" t="str">
        <x:f>IF(OR(COUNT(F75)=0,COUNT(E75)=0),"",ROUND(F75*(1+E75),2))</x:f>
      </x:c>
      <x:c r="H75" s="17"/>
      <x:c r="I75" s="34"/>
      <x:c r="J75" s="17"/>
      <x:c r="K75" s="36" t="str">
        <x:f>IF(OR(A75="",H75&lt;&gt;"Yes",COUNT(I75)=0,COUNT(J75)=0),"",I75-J75)</x:f>
      </x:c>
      <x:c r="L75" s="18" t="str">
        <x:f>IF(A75="","",IF(OR(B75="",C75="",COUNT(D75)=0,COUNT(E75)=0),"Complete cost",IF(H75="","Set renewal rule",IF(H75="No","No renewal",IF(OR(COUNT(I75)=0,COUNT(J75)=0),"Set notice terms",IF(K75&lt;TODAY(),"Review now",IF(K75&lt;=TODAY()+30,"Notice soon","On track")))))))</x:f>
      </x:c>
      <x:c r="M75" s="17"/>
      <x:c r="N75" s="17"/>
    </x:row>
    <x:row r="76" ht="24" customHeight="1">
      <x:c r="A76" s="17"/>
      <x:c r="B76" s="17"/>
      <x:c r="C76" s="17"/>
      <x:c r="D76" s="19"/>
      <x:c r="E76" s="32"/>
      <x:c r="F76" s="20" t="str">
        <x:f>IF(OR(A76="",C76="",COUNT(D76)=0),"",D76*IF(C76="Monthly",12,IF(C76="Quarterly",4,IF(C76="Annual",1,0))))</x:f>
      </x:c>
      <x:c r="G76" s="20" t="str">
        <x:f>IF(OR(COUNT(F76)=0,COUNT(E76)=0),"",ROUND(F76*(1+E76),2))</x:f>
      </x:c>
      <x:c r="H76" s="17"/>
      <x:c r="I76" s="34"/>
      <x:c r="J76" s="17"/>
      <x:c r="K76" s="36" t="str">
        <x:f>IF(OR(A76="",H76&lt;&gt;"Yes",COUNT(I76)=0,COUNT(J76)=0),"",I76-J76)</x:f>
      </x:c>
      <x:c r="L76" s="18" t="str">
        <x:f>IF(A76="","",IF(OR(B76="",C76="",COUNT(D76)=0,COUNT(E76)=0),"Complete cost",IF(H76="","Set renewal rule",IF(H76="No","No renewal",IF(OR(COUNT(I76)=0,COUNT(J76)=0),"Set notice terms",IF(K76&lt;TODAY(),"Review now",IF(K76&lt;=TODAY()+30,"Notice soon","On track")))))))</x:f>
      </x:c>
      <x:c r="M76" s="17"/>
      <x:c r="N76" s="17"/>
    </x:row>
    <x:row r="77" ht="24" customHeight="1">
      <x:c r="A77" s="17"/>
      <x:c r="B77" s="17"/>
      <x:c r="C77" s="17"/>
      <x:c r="D77" s="19"/>
      <x:c r="E77" s="32"/>
      <x:c r="F77" s="20" t="str">
        <x:f>IF(OR(A77="",C77="",COUNT(D77)=0),"",D77*IF(C77="Monthly",12,IF(C77="Quarterly",4,IF(C77="Annual",1,0))))</x:f>
      </x:c>
      <x:c r="G77" s="20" t="str">
        <x:f>IF(OR(COUNT(F77)=0,COUNT(E77)=0),"",ROUND(F77*(1+E77),2))</x:f>
      </x:c>
      <x:c r="H77" s="17"/>
      <x:c r="I77" s="34"/>
      <x:c r="J77" s="17"/>
      <x:c r="K77" s="36" t="str">
        <x:f>IF(OR(A77="",H77&lt;&gt;"Yes",COUNT(I77)=0,COUNT(J77)=0),"",I77-J77)</x:f>
      </x:c>
      <x:c r="L77" s="18" t="str">
        <x:f>IF(A77="","",IF(OR(B77="",C77="",COUNT(D77)=0,COUNT(E77)=0),"Complete cost",IF(H77="","Set renewal rule",IF(H77="No","No renewal",IF(OR(COUNT(I77)=0,COUNT(J77)=0),"Set notice terms",IF(K77&lt;TODAY(),"Review now",IF(K77&lt;=TODAY()+30,"Notice soon","On track")))))))</x:f>
      </x:c>
      <x:c r="M77" s="17"/>
      <x:c r="N77" s="17"/>
    </x:row>
    <x:row r="78" ht="24" customHeight="1">
      <x:c r="A78" s="17"/>
      <x:c r="B78" s="17"/>
      <x:c r="C78" s="17"/>
      <x:c r="D78" s="19"/>
      <x:c r="E78" s="32"/>
      <x:c r="F78" s="20" t="str">
        <x:f>IF(OR(A78="",C78="",COUNT(D78)=0),"",D78*IF(C78="Monthly",12,IF(C78="Quarterly",4,IF(C78="Annual",1,0))))</x:f>
      </x:c>
      <x:c r="G78" s="20" t="str">
        <x:f>IF(OR(COUNT(F78)=0,COUNT(E78)=0),"",ROUND(F78*(1+E78),2))</x:f>
      </x:c>
      <x:c r="H78" s="17"/>
      <x:c r="I78" s="34"/>
      <x:c r="J78" s="17"/>
      <x:c r="K78" s="36" t="str">
        <x:f>IF(OR(A78="",H78&lt;&gt;"Yes",COUNT(I78)=0,COUNT(J78)=0),"",I78-J78)</x:f>
      </x:c>
      <x:c r="L78" s="18" t="str">
        <x:f>IF(A78="","",IF(OR(B78="",C78="",COUNT(D78)=0,COUNT(E78)=0),"Complete cost",IF(H78="","Set renewal rule",IF(H78="No","No renewal",IF(OR(COUNT(I78)=0,COUNT(J78)=0),"Set notice terms",IF(K78&lt;TODAY(),"Review now",IF(K78&lt;=TODAY()+30,"Notice soon","On track")))))))</x:f>
      </x:c>
      <x:c r="M78" s="17"/>
      <x:c r="N78" s="17"/>
    </x:row>
    <x:row r="79" ht="24" customHeight="1">
      <x:c r="A79" s="17"/>
      <x:c r="B79" s="17"/>
      <x:c r="C79" s="17"/>
      <x:c r="D79" s="19"/>
      <x:c r="E79" s="32"/>
      <x:c r="F79" s="20" t="str">
        <x:f>IF(OR(A79="",C79="",COUNT(D79)=0),"",D79*IF(C79="Monthly",12,IF(C79="Quarterly",4,IF(C79="Annual",1,0))))</x:f>
      </x:c>
      <x:c r="G79" s="20" t="str">
        <x:f>IF(OR(COUNT(F79)=0,COUNT(E79)=0),"",ROUND(F79*(1+E79),2))</x:f>
      </x:c>
      <x:c r="H79" s="17"/>
      <x:c r="I79" s="34"/>
      <x:c r="J79" s="17"/>
      <x:c r="K79" s="36" t="str">
        <x:f>IF(OR(A79="",H79&lt;&gt;"Yes",COUNT(I79)=0,COUNT(J79)=0),"",I79-J79)</x:f>
      </x:c>
      <x:c r="L79" s="18" t="str">
        <x:f>IF(A79="","",IF(OR(B79="",C79="",COUNT(D79)=0,COUNT(E79)=0),"Complete cost",IF(H79="","Set renewal rule",IF(H79="No","No renewal",IF(OR(COUNT(I79)=0,COUNT(J79)=0),"Set notice terms",IF(K79&lt;TODAY(),"Review now",IF(K79&lt;=TODAY()+30,"Notice soon","On track")))))))</x:f>
      </x:c>
      <x:c r="M79" s="17"/>
      <x:c r="N79" s="17"/>
    </x:row>
    <x:row r="80" ht="24" customHeight="1">
      <x:c r="A80" s="17"/>
      <x:c r="B80" s="17"/>
      <x:c r="C80" s="17"/>
      <x:c r="D80" s="19"/>
      <x:c r="E80" s="32"/>
      <x:c r="F80" s="20" t="str">
        <x:f>IF(OR(A80="",C80="",COUNT(D80)=0),"",D80*IF(C80="Monthly",12,IF(C80="Quarterly",4,IF(C80="Annual",1,0))))</x:f>
      </x:c>
      <x:c r="G80" s="20" t="str">
        <x:f>IF(OR(COUNT(F80)=0,COUNT(E80)=0),"",ROUND(F80*(1+E80),2))</x:f>
      </x:c>
      <x:c r="H80" s="17"/>
      <x:c r="I80" s="34"/>
      <x:c r="J80" s="17"/>
      <x:c r="K80" s="36" t="str">
        <x:f>IF(OR(A80="",H80&lt;&gt;"Yes",COUNT(I80)=0,COUNT(J80)=0),"",I80-J80)</x:f>
      </x:c>
      <x:c r="L80" s="18" t="str">
        <x:f>IF(A80="","",IF(OR(B80="",C80="",COUNT(D80)=0,COUNT(E80)=0),"Complete cost",IF(H80="","Set renewal rule",IF(H80="No","No renewal",IF(OR(COUNT(I80)=0,COUNT(J80)=0),"Set notice terms",IF(K80&lt;TODAY(),"Review now",IF(K80&lt;=TODAY()+30,"Notice soon","On track")))))))</x:f>
      </x:c>
      <x:c r="M80" s="17"/>
      <x:c r="N80" s="17"/>
    </x:row>
    <x:row r="81" ht="24" customHeight="1">
      <x:c r="A81" s="17"/>
      <x:c r="B81" s="17"/>
      <x:c r="C81" s="17"/>
      <x:c r="D81" s="19"/>
      <x:c r="E81" s="32"/>
      <x:c r="F81" s="20" t="str">
        <x:f>IF(OR(A81="",C81="",COUNT(D81)=0),"",D81*IF(C81="Monthly",12,IF(C81="Quarterly",4,IF(C81="Annual",1,0))))</x:f>
      </x:c>
      <x:c r="G81" s="20" t="str">
        <x:f>IF(OR(COUNT(F81)=0,COUNT(E81)=0),"",ROUND(F81*(1+E81),2))</x:f>
      </x:c>
      <x:c r="H81" s="17"/>
      <x:c r="I81" s="34"/>
      <x:c r="J81" s="17"/>
      <x:c r="K81" s="36" t="str">
        <x:f>IF(OR(A81="",H81&lt;&gt;"Yes",COUNT(I81)=0,COUNT(J81)=0),"",I81-J81)</x:f>
      </x:c>
      <x:c r="L81" s="18" t="str">
        <x:f>IF(A81="","",IF(OR(B81="",C81="",COUNT(D81)=0,COUNT(E81)=0),"Complete cost",IF(H81="","Set renewal rule",IF(H81="No","No renewal",IF(OR(COUNT(I81)=0,COUNT(J81)=0),"Set notice terms",IF(K81&lt;TODAY(),"Review now",IF(K81&lt;=TODAY()+30,"Notice soon","On track")))))))</x:f>
      </x:c>
      <x:c r="M81" s="17"/>
      <x:c r="N81" s="17"/>
    </x:row>
    <x:row r="82" ht="24" customHeight="1">
      <x:c r="A82" s="17"/>
      <x:c r="B82" s="17"/>
      <x:c r="C82" s="17"/>
      <x:c r="D82" s="19"/>
      <x:c r="E82" s="32"/>
      <x:c r="F82" s="20" t="str">
        <x:f>IF(OR(A82="",C82="",COUNT(D82)=0),"",D82*IF(C82="Monthly",12,IF(C82="Quarterly",4,IF(C82="Annual",1,0))))</x:f>
      </x:c>
      <x:c r="G82" s="20" t="str">
        <x:f>IF(OR(COUNT(F82)=0,COUNT(E82)=0),"",ROUND(F82*(1+E82),2))</x:f>
      </x:c>
      <x:c r="H82" s="17"/>
      <x:c r="I82" s="34"/>
      <x:c r="J82" s="17"/>
      <x:c r="K82" s="36" t="str">
        <x:f>IF(OR(A82="",H82&lt;&gt;"Yes",COUNT(I82)=0,COUNT(J82)=0),"",I82-J82)</x:f>
      </x:c>
      <x:c r="L82" s="18" t="str">
        <x:f>IF(A82="","",IF(OR(B82="",C82="",COUNT(D82)=0,COUNT(E82)=0),"Complete cost",IF(H82="","Set renewal rule",IF(H82="No","No renewal",IF(OR(COUNT(I82)=0,COUNT(J82)=0),"Set notice terms",IF(K82&lt;TODAY(),"Review now",IF(K82&lt;=TODAY()+30,"Notice soon","On track")))))))</x:f>
      </x:c>
      <x:c r="M82" s="17"/>
      <x:c r="N82" s="17"/>
    </x:row>
    <x:row r="83" ht="24" customHeight="1">
      <x:c r="A83" s="17"/>
      <x:c r="B83" s="17"/>
      <x:c r="C83" s="17"/>
      <x:c r="D83" s="19"/>
      <x:c r="E83" s="32"/>
      <x:c r="F83" s="20" t="str">
        <x:f>IF(OR(A83="",C83="",COUNT(D83)=0),"",D83*IF(C83="Monthly",12,IF(C83="Quarterly",4,IF(C83="Annual",1,0))))</x:f>
      </x:c>
      <x:c r="G83" s="20" t="str">
        <x:f>IF(OR(COUNT(F83)=0,COUNT(E83)=0),"",ROUND(F83*(1+E83),2))</x:f>
      </x:c>
      <x:c r="H83" s="17"/>
      <x:c r="I83" s="34"/>
      <x:c r="J83" s="17"/>
      <x:c r="K83" s="36" t="str">
        <x:f>IF(OR(A83="",H83&lt;&gt;"Yes",COUNT(I83)=0,COUNT(J83)=0),"",I83-J83)</x:f>
      </x:c>
      <x:c r="L83" s="18" t="str">
        <x:f>IF(A83="","",IF(OR(B83="",C83="",COUNT(D83)=0,COUNT(E83)=0),"Complete cost",IF(H83="","Set renewal rule",IF(H83="No","No renewal",IF(OR(COUNT(I83)=0,COUNT(J83)=0),"Set notice terms",IF(K83&lt;TODAY(),"Review now",IF(K83&lt;=TODAY()+30,"Notice soon","On track")))))))</x:f>
      </x:c>
      <x:c r="M83" s="17"/>
      <x:c r="N83" s="17"/>
    </x:row>
    <x:row r="84" ht="24" customHeight="1">
      <x:c r="A84" s="17"/>
      <x:c r="B84" s="17"/>
      <x:c r="C84" s="17"/>
      <x:c r="D84" s="19"/>
      <x:c r="E84" s="32"/>
      <x:c r="F84" s="20" t="str">
        <x:f>IF(OR(A84="",C84="",COUNT(D84)=0),"",D84*IF(C84="Monthly",12,IF(C84="Quarterly",4,IF(C84="Annual",1,0))))</x:f>
      </x:c>
      <x:c r="G84" s="20" t="str">
        <x:f>IF(OR(COUNT(F84)=0,COUNT(E84)=0),"",ROUND(F84*(1+E84),2))</x:f>
      </x:c>
      <x:c r="H84" s="17"/>
      <x:c r="I84" s="34"/>
      <x:c r="J84" s="17"/>
      <x:c r="K84" s="36" t="str">
        <x:f>IF(OR(A84="",H84&lt;&gt;"Yes",COUNT(I84)=0,COUNT(J84)=0),"",I84-J84)</x:f>
      </x:c>
      <x:c r="L84" s="18" t="str">
        <x:f>IF(A84="","",IF(OR(B84="",C84="",COUNT(D84)=0,COUNT(E84)=0),"Complete cost",IF(H84="","Set renewal rule",IF(H84="No","No renewal",IF(OR(COUNT(I84)=0,COUNT(J84)=0),"Set notice terms",IF(K84&lt;TODAY(),"Review now",IF(K84&lt;=TODAY()+30,"Notice soon","On track")))))))</x:f>
      </x:c>
      <x:c r="M84" s="17"/>
      <x:c r="N84" s="17"/>
    </x:row>
    <x:row r="85" ht="24" customHeight="1">
      <x:c r="A85" s="17"/>
      <x:c r="B85" s="17"/>
      <x:c r="C85" s="17"/>
      <x:c r="D85" s="19"/>
      <x:c r="E85" s="32"/>
      <x:c r="F85" s="20" t="str">
        <x:f>IF(OR(A85="",C85="",COUNT(D85)=0),"",D85*IF(C85="Monthly",12,IF(C85="Quarterly",4,IF(C85="Annual",1,0))))</x:f>
      </x:c>
      <x:c r="G85" s="20" t="str">
        <x:f>IF(OR(COUNT(F85)=0,COUNT(E85)=0),"",ROUND(F85*(1+E85),2))</x:f>
      </x:c>
      <x:c r="H85" s="17"/>
      <x:c r="I85" s="34"/>
      <x:c r="J85" s="17"/>
      <x:c r="K85" s="36" t="str">
        <x:f>IF(OR(A85="",H85&lt;&gt;"Yes",COUNT(I85)=0,COUNT(J85)=0),"",I85-J85)</x:f>
      </x:c>
      <x:c r="L85" s="18" t="str">
        <x:f>IF(A85="","",IF(OR(B85="",C85="",COUNT(D85)=0,COUNT(E85)=0),"Complete cost",IF(H85="","Set renewal rule",IF(H85="No","No renewal",IF(OR(COUNT(I85)=0,COUNT(J85)=0),"Set notice terms",IF(K85&lt;TODAY(),"Review now",IF(K85&lt;=TODAY()+30,"Notice soon","On track")))))))</x:f>
      </x:c>
      <x:c r="M85" s="17"/>
      <x:c r="N85" s="17"/>
    </x:row>
    <x:row r="86" ht="24" customHeight="1">
      <x:c r="A86" s="17"/>
      <x:c r="B86" s="17"/>
      <x:c r="C86" s="17"/>
      <x:c r="D86" s="19"/>
      <x:c r="E86" s="32"/>
      <x:c r="F86" s="20" t="str">
        <x:f>IF(OR(A86="",C86="",COUNT(D86)=0),"",D86*IF(C86="Monthly",12,IF(C86="Quarterly",4,IF(C86="Annual",1,0))))</x:f>
      </x:c>
      <x:c r="G86" s="20" t="str">
        <x:f>IF(OR(COUNT(F86)=0,COUNT(E86)=0),"",ROUND(F86*(1+E86),2))</x:f>
      </x:c>
      <x:c r="H86" s="17"/>
      <x:c r="I86" s="34"/>
      <x:c r="J86" s="17"/>
      <x:c r="K86" s="36" t="str">
        <x:f>IF(OR(A86="",H86&lt;&gt;"Yes",COUNT(I86)=0,COUNT(J86)=0),"",I86-J86)</x:f>
      </x:c>
      <x:c r="L86" s="18" t="str">
        <x:f>IF(A86="","",IF(OR(B86="",C86="",COUNT(D86)=0,COUNT(E86)=0),"Complete cost",IF(H86="","Set renewal rule",IF(H86="No","No renewal",IF(OR(COUNT(I86)=0,COUNT(J86)=0),"Set notice terms",IF(K86&lt;TODAY(),"Review now",IF(K86&lt;=TODAY()+30,"Notice soon","On track")))))))</x:f>
      </x:c>
      <x:c r="M86" s="17"/>
      <x:c r="N86" s="17"/>
    </x:row>
    <x:row r="87" ht="24" customHeight="1">
      <x:c r="A87" s="17"/>
      <x:c r="B87" s="17"/>
      <x:c r="C87" s="17"/>
      <x:c r="D87" s="19"/>
      <x:c r="E87" s="32"/>
      <x:c r="F87" s="20" t="str">
        <x:f>IF(OR(A87="",C87="",COUNT(D87)=0),"",D87*IF(C87="Monthly",12,IF(C87="Quarterly",4,IF(C87="Annual",1,0))))</x:f>
      </x:c>
      <x:c r="G87" s="20" t="str">
        <x:f>IF(OR(COUNT(F87)=0,COUNT(E87)=0),"",ROUND(F87*(1+E87),2))</x:f>
      </x:c>
      <x:c r="H87" s="17"/>
      <x:c r="I87" s="34"/>
      <x:c r="J87" s="17"/>
      <x:c r="K87" s="36" t="str">
        <x:f>IF(OR(A87="",H87&lt;&gt;"Yes",COUNT(I87)=0,COUNT(J87)=0),"",I87-J87)</x:f>
      </x:c>
      <x:c r="L87" s="18" t="str">
        <x:f>IF(A87="","",IF(OR(B87="",C87="",COUNT(D87)=0,COUNT(E87)=0),"Complete cost",IF(H87="","Set renewal rule",IF(H87="No","No renewal",IF(OR(COUNT(I87)=0,COUNT(J87)=0),"Set notice terms",IF(K87&lt;TODAY(),"Review now",IF(K87&lt;=TODAY()+30,"Notice soon","On track")))))))</x:f>
      </x:c>
      <x:c r="M87" s="17"/>
      <x:c r="N87" s="17"/>
    </x:row>
    <x:row r="88" ht="24" customHeight="1">
      <x:c r="A88" s="17"/>
      <x:c r="B88" s="17"/>
      <x:c r="C88" s="17"/>
      <x:c r="D88" s="19"/>
      <x:c r="E88" s="32"/>
      <x:c r="F88" s="20" t="str">
        <x:f>IF(OR(A88="",C88="",COUNT(D88)=0),"",D88*IF(C88="Monthly",12,IF(C88="Quarterly",4,IF(C88="Annual",1,0))))</x:f>
      </x:c>
      <x:c r="G88" s="20" t="str">
        <x:f>IF(OR(COUNT(F88)=0,COUNT(E88)=0),"",ROUND(F88*(1+E88),2))</x:f>
      </x:c>
      <x:c r="H88" s="17"/>
      <x:c r="I88" s="34"/>
      <x:c r="J88" s="17"/>
      <x:c r="K88" s="36" t="str">
        <x:f>IF(OR(A88="",H88&lt;&gt;"Yes",COUNT(I88)=0,COUNT(J88)=0),"",I88-J88)</x:f>
      </x:c>
      <x:c r="L88" s="18" t="str">
        <x:f>IF(A88="","",IF(OR(B88="",C88="",COUNT(D88)=0,COUNT(E88)=0),"Complete cost",IF(H88="","Set renewal rule",IF(H88="No","No renewal",IF(OR(COUNT(I88)=0,COUNT(J88)=0),"Set notice terms",IF(K88&lt;TODAY(),"Review now",IF(K88&lt;=TODAY()+30,"Notice soon","On track")))))))</x:f>
      </x:c>
      <x:c r="M88" s="17"/>
      <x:c r="N88" s="17"/>
    </x:row>
    <x:row r="89" ht="24" customHeight="1">
      <x:c r="A89" s="17"/>
      <x:c r="B89" s="17"/>
      <x:c r="C89" s="17"/>
      <x:c r="D89" s="19"/>
      <x:c r="E89" s="32"/>
      <x:c r="F89" s="20" t="str">
        <x:f>IF(OR(A89="",C89="",COUNT(D89)=0),"",D89*IF(C89="Monthly",12,IF(C89="Quarterly",4,IF(C89="Annual",1,0))))</x:f>
      </x:c>
      <x:c r="G89" s="20" t="str">
        <x:f>IF(OR(COUNT(F89)=0,COUNT(E89)=0),"",ROUND(F89*(1+E89),2))</x:f>
      </x:c>
      <x:c r="H89" s="17"/>
      <x:c r="I89" s="34"/>
      <x:c r="J89" s="17"/>
      <x:c r="K89" s="36" t="str">
        <x:f>IF(OR(A89="",H89&lt;&gt;"Yes",COUNT(I89)=0,COUNT(J89)=0),"",I89-J89)</x:f>
      </x:c>
      <x:c r="L89" s="18" t="str">
        <x:f>IF(A89="","",IF(OR(B89="",C89="",COUNT(D89)=0,COUNT(E89)=0),"Complete cost",IF(H89="","Set renewal rule",IF(H89="No","No renewal",IF(OR(COUNT(I89)=0,COUNT(J89)=0),"Set notice terms",IF(K89&lt;TODAY(),"Review now",IF(K89&lt;=TODAY()+30,"Notice soon","On track")))))))</x:f>
      </x:c>
      <x:c r="M89" s="17"/>
      <x:c r="N89" s="17"/>
    </x:row>
    <x:row r="90" ht="24" customHeight="1">
      <x:c r="A90" s="17"/>
      <x:c r="B90" s="17"/>
      <x:c r="C90" s="17"/>
      <x:c r="D90" s="19"/>
      <x:c r="E90" s="32"/>
      <x:c r="F90" s="20" t="str">
        <x:f>IF(OR(A90="",C90="",COUNT(D90)=0),"",D90*IF(C90="Monthly",12,IF(C90="Quarterly",4,IF(C90="Annual",1,0))))</x:f>
      </x:c>
      <x:c r="G90" s="20" t="str">
        <x:f>IF(OR(COUNT(F90)=0,COUNT(E90)=0),"",ROUND(F90*(1+E90),2))</x:f>
      </x:c>
      <x:c r="H90" s="17"/>
      <x:c r="I90" s="34"/>
      <x:c r="J90" s="17"/>
      <x:c r="K90" s="36" t="str">
        <x:f>IF(OR(A90="",H90&lt;&gt;"Yes",COUNT(I90)=0,COUNT(J90)=0),"",I90-J90)</x:f>
      </x:c>
      <x:c r="L90" s="18" t="str">
        <x:f>IF(A90="","",IF(OR(B90="",C90="",COUNT(D90)=0,COUNT(E90)=0),"Complete cost",IF(H90="","Set renewal rule",IF(H90="No","No renewal",IF(OR(COUNT(I90)=0,COUNT(J90)=0),"Set notice terms",IF(K90&lt;TODAY(),"Review now",IF(K90&lt;=TODAY()+30,"Notice soon","On track")))))))</x:f>
      </x:c>
      <x:c r="M90" s="17"/>
      <x:c r="N90" s="17"/>
    </x:row>
    <x:row r="91" ht="24" customHeight="1">
      <x:c r="A91" s="17"/>
      <x:c r="B91" s="17"/>
      <x:c r="C91" s="17"/>
      <x:c r="D91" s="19"/>
      <x:c r="E91" s="32"/>
      <x:c r="F91" s="20" t="str">
        <x:f>IF(OR(A91="",C91="",COUNT(D91)=0),"",D91*IF(C91="Monthly",12,IF(C91="Quarterly",4,IF(C91="Annual",1,0))))</x:f>
      </x:c>
      <x:c r="G91" s="20" t="str">
        <x:f>IF(OR(COUNT(F91)=0,COUNT(E91)=0),"",ROUND(F91*(1+E91),2))</x:f>
      </x:c>
      <x:c r="H91" s="17"/>
      <x:c r="I91" s="34"/>
      <x:c r="J91" s="17"/>
      <x:c r="K91" s="36" t="str">
        <x:f>IF(OR(A91="",H91&lt;&gt;"Yes",COUNT(I91)=0,COUNT(J91)=0),"",I91-J91)</x:f>
      </x:c>
      <x:c r="L91" s="18" t="str">
        <x:f>IF(A91="","",IF(OR(B91="",C91="",COUNT(D91)=0,COUNT(E91)=0),"Complete cost",IF(H91="","Set renewal rule",IF(H91="No","No renewal",IF(OR(COUNT(I91)=0,COUNT(J91)=0),"Set notice terms",IF(K91&lt;TODAY(),"Review now",IF(K91&lt;=TODAY()+30,"Notice soon","On track")))))))</x:f>
      </x:c>
      <x:c r="M91" s="17"/>
      <x:c r="N91" s="17"/>
    </x:row>
    <x:row r="92" ht="24" customHeight="1">
      <x:c r="A92" s="17"/>
      <x:c r="B92" s="17"/>
      <x:c r="C92" s="17"/>
      <x:c r="D92" s="19"/>
      <x:c r="E92" s="32"/>
      <x:c r="F92" s="20" t="str">
        <x:f>IF(OR(A92="",C92="",COUNT(D92)=0),"",D92*IF(C92="Monthly",12,IF(C92="Quarterly",4,IF(C92="Annual",1,0))))</x:f>
      </x:c>
      <x:c r="G92" s="20" t="str">
        <x:f>IF(OR(COUNT(F92)=0,COUNT(E92)=0),"",ROUND(F92*(1+E92),2))</x:f>
      </x:c>
      <x:c r="H92" s="17"/>
      <x:c r="I92" s="34"/>
      <x:c r="J92" s="17"/>
      <x:c r="K92" s="36" t="str">
        <x:f>IF(OR(A92="",H92&lt;&gt;"Yes",COUNT(I92)=0,COUNT(J92)=0),"",I92-J92)</x:f>
      </x:c>
      <x:c r="L92" s="18" t="str">
        <x:f>IF(A92="","",IF(OR(B92="",C92="",COUNT(D92)=0,COUNT(E92)=0),"Complete cost",IF(H92="","Set renewal rule",IF(H92="No","No renewal",IF(OR(COUNT(I92)=0,COUNT(J92)=0),"Set notice terms",IF(K92&lt;TODAY(),"Review now",IF(K92&lt;=TODAY()+30,"Notice soon","On track")))))))</x:f>
      </x:c>
      <x:c r="M92" s="17"/>
      <x:c r="N92" s="17"/>
    </x:row>
    <x:row r="93" ht="24" customHeight="1">
      <x:c r="A93" s="17"/>
      <x:c r="B93" s="17"/>
      <x:c r="C93" s="17"/>
      <x:c r="D93" s="19"/>
      <x:c r="E93" s="32"/>
      <x:c r="F93" s="20" t="str">
        <x:f>IF(OR(A93="",C93="",COUNT(D93)=0),"",D93*IF(C93="Monthly",12,IF(C93="Quarterly",4,IF(C93="Annual",1,0))))</x:f>
      </x:c>
      <x:c r="G93" s="20" t="str">
        <x:f>IF(OR(COUNT(F93)=0,COUNT(E93)=0),"",ROUND(F93*(1+E93),2))</x:f>
      </x:c>
      <x:c r="H93" s="17"/>
      <x:c r="I93" s="34"/>
      <x:c r="J93" s="17"/>
      <x:c r="K93" s="36" t="str">
        <x:f>IF(OR(A93="",H93&lt;&gt;"Yes",COUNT(I93)=0,COUNT(J93)=0),"",I93-J93)</x:f>
      </x:c>
      <x:c r="L93" s="18" t="str">
        <x:f>IF(A93="","",IF(OR(B93="",C93="",COUNT(D93)=0,COUNT(E93)=0),"Complete cost",IF(H93="","Set renewal rule",IF(H93="No","No renewal",IF(OR(COUNT(I93)=0,COUNT(J93)=0),"Set notice terms",IF(K93&lt;TODAY(),"Review now",IF(K93&lt;=TODAY()+30,"Notice soon","On track")))))))</x:f>
      </x:c>
      <x:c r="M93" s="17"/>
      <x:c r="N93" s="17"/>
    </x:row>
    <x:row r="94" ht="24" customHeight="1">
      <x:c r="A94" s="17"/>
      <x:c r="B94" s="17"/>
      <x:c r="C94" s="17"/>
      <x:c r="D94" s="19"/>
      <x:c r="E94" s="32"/>
      <x:c r="F94" s="20" t="str">
        <x:f>IF(OR(A94="",C94="",COUNT(D94)=0),"",D94*IF(C94="Monthly",12,IF(C94="Quarterly",4,IF(C94="Annual",1,0))))</x:f>
      </x:c>
      <x:c r="G94" s="20" t="str">
        <x:f>IF(OR(COUNT(F94)=0,COUNT(E94)=0),"",ROUND(F94*(1+E94),2))</x:f>
      </x:c>
      <x:c r="H94" s="17"/>
      <x:c r="I94" s="34"/>
      <x:c r="J94" s="17"/>
      <x:c r="K94" s="36" t="str">
        <x:f>IF(OR(A94="",H94&lt;&gt;"Yes",COUNT(I94)=0,COUNT(J94)=0),"",I94-J94)</x:f>
      </x:c>
      <x:c r="L94" s="18" t="str">
        <x:f>IF(A94="","",IF(OR(B94="",C94="",COUNT(D94)=0,COUNT(E94)=0),"Complete cost",IF(H94="","Set renewal rule",IF(H94="No","No renewal",IF(OR(COUNT(I94)=0,COUNT(J94)=0),"Set notice terms",IF(K94&lt;TODAY(),"Review now",IF(K94&lt;=TODAY()+30,"Notice soon","On track")))))))</x:f>
      </x:c>
      <x:c r="M94" s="17"/>
      <x:c r="N94" s="17"/>
    </x:row>
    <x:row r="95" ht="24" customHeight="1">
      <x:c r="A95" s="17"/>
      <x:c r="B95" s="17"/>
      <x:c r="C95" s="17"/>
      <x:c r="D95" s="19"/>
      <x:c r="E95" s="32"/>
      <x:c r="F95" s="20" t="str">
        <x:f>IF(OR(A95="",C95="",COUNT(D95)=0),"",D95*IF(C95="Monthly",12,IF(C95="Quarterly",4,IF(C95="Annual",1,0))))</x:f>
      </x:c>
      <x:c r="G95" s="20" t="str">
        <x:f>IF(OR(COUNT(F95)=0,COUNT(E95)=0),"",ROUND(F95*(1+E95),2))</x:f>
      </x:c>
      <x:c r="H95" s="17"/>
      <x:c r="I95" s="34"/>
      <x:c r="J95" s="17"/>
      <x:c r="K95" s="36" t="str">
        <x:f>IF(OR(A95="",H95&lt;&gt;"Yes",COUNT(I95)=0,COUNT(J95)=0),"",I95-J95)</x:f>
      </x:c>
      <x:c r="L95" s="18" t="str">
        <x:f>IF(A95="","",IF(OR(B95="",C95="",COUNT(D95)=0,COUNT(E95)=0),"Complete cost",IF(H95="","Set renewal rule",IF(H95="No","No renewal",IF(OR(COUNT(I95)=0,COUNT(J95)=0),"Set notice terms",IF(K95&lt;TODAY(),"Review now",IF(K95&lt;=TODAY()+30,"Notice soon","On track")))))))</x:f>
      </x:c>
      <x:c r="M95" s="17"/>
      <x:c r="N95" s="17"/>
    </x:row>
    <x:row r="96" ht="24" customHeight="1">
      <x:c r="A96" s="17"/>
      <x:c r="B96" s="17"/>
      <x:c r="C96" s="17"/>
      <x:c r="D96" s="19"/>
      <x:c r="E96" s="32"/>
      <x:c r="F96" s="20" t="str">
        <x:f>IF(OR(A96="",C96="",COUNT(D96)=0),"",D96*IF(C96="Monthly",12,IF(C96="Quarterly",4,IF(C96="Annual",1,0))))</x:f>
      </x:c>
      <x:c r="G96" s="20" t="str">
        <x:f>IF(OR(COUNT(F96)=0,COUNT(E96)=0),"",ROUND(F96*(1+E96),2))</x:f>
      </x:c>
      <x:c r="H96" s="17"/>
      <x:c r="I96" s="34"/>
      <x:c r="J96" s="17"/>
      <x:c r="K96" s="36" t="str">
        <x:f>IF(OR(A96="",H96&lt;&gt;"Yes",COUNT(I96)=0,COUNT(J96)=0),"",I96-J96)</x:f>
      </x:c>
      <x:c r="L96" s="18" t="str">
        <x:f>IF(A96="","",IF(OR(B96="",C96="",COUNT(D96)=0,COUNT(E96)=0),"Complete cost",IF(H96="","Set renewal rule",IF(H96="No","No renewal",IF(OR(COUNT(I96)=0,COUNT(J96)=0),"Set notice terms",IF(K96&lt;TODAY(),"Review now",IF(K96&lt;=TODAY()+30,"Notice soon","On track")))))))</x:f>
      </x:c>
      <x:c r="M96" s="17"/>
      <x:c r="N96" s="17"/>
    </x:row>
    <x:row r="97" ht="24" customHeight="1">
      <x:c r="A97" s="17"/>
      <x:c r="B97" s="17"/>
      <x:c r="C97" s="17"/>
      <x:c r="D97" s="19"/>
      <x:c r="E97" s="32"/>
      <x:c r="F97" s="20" t="str">
        <x:f>IF(OR(A97="",C97="",COUNT(D97)=0),"",D97*IF(C97="Monthly",12,IF(C97="Quarterly",4,IF(C97="Annual",1,0))))</x:f>
      </x:c>
      <x:c r="G97" s="20" t="str">
        <x:f>IF(OR(COUNT(F97)=0,COUNT(E97)=0),"",ROUND(F97*(1+E97),2))</x:f>
      </x:c>
      <x:c r="H97" s="17"/>
      <x:c r="I97" s="34"/>
      <x:c r="J97" s="17"/>
      <x:c r="K97" s="36" t="str">
        <x:f>IF(OR(A97="",H97&lt;&gt;"Yes",COUNT(I97)=0,COUNT(J97)=0),"",I97-J97)</x:f>
      </x:c>
      <x:c r="L97" s="18" t="str">
        <x:f>IF(A97="","",IF(OR(B97="",C97="",COUNT(D97)=0,COUNT(E97)=0),"Complete cost",IF(H97="","Set renewal rule",IF(H97="No","No renewal",IF(OR(COUNT(I97)=0,COUNT(J97)=0),"Set notice terms",IF(K97&lt;TODAY(),"Review now",IF(K97&lt;=TODAY()+30,"Notice soon","On track")))))))</x:f>
      </x:c>
      <x:c r="M97" s="17"/>
      <x:c r="N97" s="17"/>
    </x:row>
    <x:row r="98" ht="24" customHeight="1">
      <x:c r="A98" s="17"/>
      <x:c r="B98" s="17"/>
      <x:c r="C98" s="17"/>
      <x:c r="D98" s="19"/>
      <x:c r="E98" s="32"/>
      <x:c r="F98" s="20" t="str">
        <x:f>IF(OR(A98="",C98="",COUNT(D98)=0),"",D98*IF(C98="Monthly",12,IF(C98="Quarterly",4,IF(C98="Annual",1,0))))</x:f>
      </x:c>
      <x:c r="G98" s="20" t="str">
        <x:f>IF(OR(COUNT(F98)=0,COUNT(E98)=0),"",ROUND(F98*(1+E98),2))</x:f>
      </x:c>
      <x:c r="H98" s="17"/>
      <x:c r="I98" s="34"/>
      <x:c r="J98" s="17"/>
      <x:c r="K98" s="36" t="str">
        <x:f>IF(OR(A98="",H98&lt;&gt;"Yes",COUNT(I98)=0,COUNT(J98)=0),"",I98-J98)</x:f>
      </x:c>
      <x:c r="L98" s="18" t="str">
        <x:f>IF(A98="","",IF(OR(B98="",C98="",COUNT(D98)=0,COUNT(E98)=0),"Complete cost",IF(H98="","Set renewal rule",IF(H98="No","No renewal",IF(OR(COUNT(I98)=0,COUNT(J98)=0),"Set notice terms",IF(K98&lt;TODAY(),"Review now",IF(K98&lt;=TODAY()+30,"Notice soon","On track")))))))</x:f>
      </x:c>
      <x:c r="M98" s="17"/>
      <x:c r="N98" s="17"/>
    </x:row>
    <x:row r="99" ht="24" customHeight="1">
      <x:c r="A99" s="17"/>
      <x:c r="B99" s="17"/>
      <x:c r="C99" s="17"/>
      <x:c r="D99" s="19"/>
      <x:c r="E99" s="32"/>
      <x:c r="F99" s="20" t="str">
        <x:f>IF(OR(A99="",C99="",COUNT(D99)=0),"",D99*IF(C99="Monthly",12,IF(C99="Quarterly",4,IF(C99="Annual",1,0))))</x:f>
      </x:c>
      <x:c r="G99" s="20" t="str">
        <x:f>IF(OR(COUNT(F99)=0,COUNT(E99)=0),"",ROUND(F99*(1+E99),2))</x:f>
      </x:c>
      <x:c r="H99" s="17"/>
      <x:c r="I99" s="34"/>
      <x:c r="J99" s="17"/>
      <x:c r="K99" s="36" t="str">
        <x:f>IF(OR(A99="",H99&lt;&gt;"Yes",COUNT(I99)=0,COUNT(J99)=0),"",I99-J99)</x:f>
      </x:c>
      <x:c r="L99" s="18" t="str">
        <x:f>IF(A99="","",IF(OR(B99="",C99="",COUNT(D99)=0,COUNT(E99)=0),"Complete cost",IF(H99="","Set renewal rule",IF(H99="No","No renewal",IF(OR(COUNT(I99)=0,COUNT(J99)=0),"Set notice terms",IF(K99&lt;TODAY(),"Review now",IF(K99&lt;=TODAY()+30,"Notice soon","On track")))))))</x:f>
      </x:c>
      <x:c r="M99" s="17"/>
      <x:c r="N99" s="17"/>
    </x:row>
    <x:row r="100" ht="24" customHeight="1">
      <x:c r="A100" s="17"/>
      <x:c r="B100" s="17"/>
      <x:c r="C100" s="17"/>
      <x:c r="D100" s="19"/>
      <x:c r="E100" s="32"/>
      <x:c r="F100" s="20" t="str">
        <x:f>IF(OR(A100="",C100="",COUNT(D100)=0),"",D100*IF(C100="Monthly",12,IF(C100="Quarterly",4,IF(C100="Annual",1,0))))</x:f>
      </x:c>
      <x:c r="G100" s="20" t="str">
        <x:f>IF(OR(COUNT(F100)=0,COUNT(E100)=0),"",ROUND(F100*(1+E100),2))</x:f>
      </x:c>
      <x:c r="H100" s="17"/>
      <x:c r="I100" s="34"/>
      <x:c r="J100" s="17"/>
      <x:c r="K100" s="36" t="str">
        <x:f>IF(OR(A100="",H100&lt;&gt;"Yes",COUNT(I100)=0,COUNT(J100)=0),"",I100-J100)</x:f>
      </x:c>
      <x:c r="L100" s="18" t="str">
        <x:f>IF(A100="","",IF(OR(B100="",C100="",COUNT(D100)=0,COUNT(E100)=0),"Complete cost",IF(H100="","Set renewal rule",IF(H100="No","No renewal",IF(OR(COUNT(I100)=0,COUNT(J100)=0),"Set notice terms",IF(K100&lt;TODAY(),"Review now",IF(K100&lt;=TODAY()+30,"Notice soon","On track")))))))</x:f>
      </x:c>
      <x:c r="M100" s="17"/>
      <x:c r="N100" s="17"/>
    </x:row>
    <x:row r="101" ht="24" customHeight="1">
      <x:c r="A101" s="28"/>
      <x:c r="B101" s="28"/>
      <x:c r="C101" s="28"/>
      <x:c r="D101" s="30"/>
      <x:c r="E101" s="33"/>
      <x:c r="F101" s="31" t="str">
        <x:f>IF(OR(A101="",C101="",COUNT(D101)=0),"",D101*IF(C101="Monthly",12,IF(C101="Quarterly",4,IF(C101="Annual",1,0))))</x:f>
      </x:c>
      <x:c r="G101" s="31" t="str">
        <x:f>IF(OR(COUNT(F101)=0,COUNT(E101)=0),"",ROUND(F101*(1+E101),2))</x:f>
      </x:c>
      <x:c r="H101" s="28"/>
      <x:c r="I101" s="35"/>
      <x:c r="J101" s="28"/>
      <x:c r="K101" s="37" t="str">
        <x:f>IF(OR(A101="",H101&lt;&gt;"Yes",COUNT(I101)=0,COUNT(J101)=0),"",I101-J101)</x:f>
      </x:c>
      <x:c r="L101" s="29" t="str">
        <x:f>IF(A101="","",IF(OR(B101="",C101="",COUNT(D101)=0,COUNT(E101)=0),"Complete cost",IF(H101="","Set renewal rule",IF(H101="No","No renewal",IF(OR(COUNT(I101)=0,COUNT(J101)=0),"Set notice terms",IF(K101&lt;TODAY(),"Review now",IF(K101&lt;=TODAY()+30,"Notice soon","On track")))))))</x:f>
      </x:c>
      <x:c r="M101" s="28"/>
      <x:c r="N101" s="28"/>
    </x:row>
    <x:row r="102" ht="24" customHeight="1">
      <x:c r="A102" s="28"/>
      <x:c r="B102" s="28"/>
      <x:c r="C102" s="28"/>
      <x:c r="D102" s="30"/>
      <x:c r="E102" s="33"/>
      <x:c r="F102" s="31" t="str">
        <x:f>IF(OR(A102="",C102="",COUNT(D102)=0),"",D102*IF(C102="Monthly",12,IF(C102="Quarterly",4,IF(C102="Annual",1,0))))</x:f>
      </x:c>
      <x:c r="G102" s="31" t="str">
        <x:f>IF(OR(COUNT(F102)=0,COUNT(E102)=0),"",ROUND(F102*(1+E102),2))</x:f>
      </x:c>
      <x:c r="H102" s="28"/>
      <x:c r="I102" s="35"/>
      <x:c r="J102" s="28"/>
      <x:c r="K102" s="37" t="str">
        <x:f>IF(OR(A102="",H102&lt;&gt;"Yes",COUNT(I102)=0,COUNT(J102)=0),"",I102-J102)</x:f>
      </x:c>
      <x:c r="L102" s="29" t="str">
        <x:f>IF(A102="","",IF(OR(B102="",C102="",COUNT(D102)=0,COUNT(E102)=0),"Complete cost",IF(H102="","Set renewal rule",IF(H102="No","No renewal",IF(OR(COUNT(I102)=0,COUNT(J102)=0),"Set notice terms",IF(K102&lt;TODAY(),"Review now",IF(K102&lt;=TODAY()+30,"Notice soon","On track")))))))</x:f>
      </x:c>
      <x:c r="M102" s="28"/>
      <x:c r="N102" s="28"/>
    </x:row>
    <x:row r="103" ht="24" customHeight="1">
      <x:c r="A103" s="28"/>
      <x:c r="B103" s="28"/>
      <x:c r="C103" s="28"/>
      <x:c r="D103" s="30"/>
      <x:c r="E103" s="33"/>
      <x:c r="F103" s="31" t="str">
        <x:f>IF(OR(A103="",C103="",COUNT(D103)=0),"",D103*IF(C103="Monthly",12,IF(C103="Quarterly",4,IF(C103="Annual",1,0))))</x:f>
      </x:c>
      <x:c r="G103" s="31" t="str">
        <x:f>IF(OR(COUNT(F103)=0,COUNT(E103)=0),"",ROUND(F103*(1+E103),2))</x:f>
      </x:c>
      <x:c r="H103" s="28"/>
      <x:c r="I103" s="35"/>
      <x:c r="J103" s="28"/>
      <x:c r="K103" s="37" t="str">
        <x:f>IF(OR(A103="",H103&lt;&gt;"Yes",COUNT(I103)=0,COUNT(J103)=0),"",I103-J103)</x:f>
      </x:c>
      <x:c r="L103" s="29" t="str">
        <x:f>IF(A103="","",IF(OR(B103="",C103="",COUNT(D103)=0,COUNT(E103)=0),"Complete cost",IF(H103="","Set renewal rule",IF(H103="No","No renewal",IF(OR(COUNT(I103)=0,COUNT(J103)=0),"Set notice terms",IF(K103&lt;TODAY(),"Review now",IF(K103&lt;=TODAY()+30,"Notice soon","On track")))))))</x:f>
      </x:c>
      <x:c r="M103" s="28"/>
      <x:c r="N103" s="28"/>
    </x:row>
    <x:row r="104" ht="24" customHeight="1">
      <x:c r="A104" s="28"/>
      <x:c r="B104" s="28"/>
      <x:c r="C104" s="28"/>
      <x:c r="D104" s="30"/>
      <x:c r="E104" s="33"/>
      <x:c r="F104" s="31" t="str">
        <x:f>IF(OR(A104="",C104="",COUNT(D104)=0),"",D104*IF(C104="Monthly",12,IF(C104="Quarterly",4,IF(C104="Annual",1,0))))</x:f>
      </x:c>
      <x:c r="G104" s="31" t="str">
        <x:f>IF(OR(COUNT(F104)=0,COUNT(E104)=0),"",ROUND(F104*(1+E104),2))</x:f>
      </x:c>
      <x:c r="H104" s="28"/>
      <x:c r="I104" s="35"/>
      <x:c r="J104" s="28"/>
      <x:c r="K104" s="37" t="str">
        <x:f>IF(OR(A104="",H104&lt;&gt;"Yes",COUNT(I104)=0,COUNT(J104)=0),"",I104-J104)</x:f>
      </x:c>
      <x:c r="L104" s="29" t="str">
        <x:f>IF(A104="","",IF(OR(B104="",C104="",COUNT(D104)=0,COUNT(E104)=0),"Complete cost",IF(H104="","Set renewal rule",IF(H104="No","No renewal",IF(OR(COUNT(I104)=0,COUNT(J104)=0),"Set notice terms",IF(K104&lt;TODAY(),"Review now",IF(K104&lt;=TODAY()+30,"Notice soon","On track")))))))</x:f>
      </x:c>
      <x:c r="M104" s="28"/>
      <x:c r="N104" s="28"/>
    </x:row>
    <x:row r="105" ht="24" customHeight="1">
      <x:c r="A105" s="28"/>
      <x:c r="B105" s="28"/>
      <x:c r="C105" s="28"/>
      <x:c r="D105" s="30"/>
      <x:c r="E105" s="33"/>
      <x:c r="F105" s="31" t="str">
        <x:f>IF(OR(A105="",C105="",COUNT(D105)=0),"",D105*IF(C105="Monthly",12,IF(C105="Quarterly",4,IF(C105="Annual",1,0))))</x:f>
      </x:c>
      <x:c r="G105" s="31" t="str">
        <x:f>IF(OR(COUNT(F105)=0,COUNT(E105)=0),"",ROUND(F105*(1+E105),2))</x:f>
      </x:c>
      <x:c r="H105" s="28"/>
      <x:c r="I105" s="35"/>
      <x:c r="J105" s="28"/>
      <x:c r="K105" s="37" t="str">
        <x:f>IF(OR(A105="",H105&lt;&gt;"Yes",COUNT(I105)=0,COUNT(J105)=0),"",I105-J105)</x:f>
      </x:c>
      <x:c r="L105" s="29" t="str">
        <x:f>IF(A105="","",IF(OR(B105="",C105="",COUNT(D105)=0,COUNT(E105)=0),"Complete cost",IF(H105="","Set renewal rule",IF(H105="No","No renewal",IF(OR(COUNT(I105)=0,COUNT(J105)=0),"Set notice terms",IF(K105&lt;TODAY(),"Review now",IF(K105&lt;=TODAY()+30,"Notice soon","On track")))))))</x:f>
      </x:c>
      <x:c r="M105" s="28"/>
      <x:c r="N105" s="28"/>
    </x:row>
    <x:row r="106" ht="24" customHeight="1">
      <x:c r="A106" s="28"/>
      <x:c r="B106" s="28"/>
      <x:c r="C106" s="28"/>
      <x:c r="D106" s="30"/>
      <x:c r="E106" s="33"/>
      <x:c r="F106" s="31" t="str">
        <x:f>IF(OR(A106="",C106="",COUNT(D106)=0),"",D106*IF(C106="Monthly",12,IF(C106="Quarterly",4,IF(C106="Annual",1,0))))</x:f>
      </x:c>
      <x:c r="G106" s="31" t="str">
        <x:f>IF(OR(COUNT(F106)=0,COUNT(E106)=0),"",ROUND(F106*(1+E106),2))</x:f>
      </x:c>
      <x:c r="H106" s="28"/>
      <x:c r="I106" s="35"/>
      <x:c r="J106" s="28"/>
      <x:c r="K106" s="37" t="str">
        <x:f>IF(OR(A106="",H106&lt;&gt;"Yes",COUNT(I106)=0,COUNT(J106)=0),"",I106-J106)</x:f>
      </x:c>
      <x:c r="L106" s="29" t="str">
        <x:f>IF(A106="","",IF(OR(B106="",C106="",COUNT(D106)=0,COUNT(E106)=0),"Complete cost",IF(H106="","Set renewal rule",IF(H106="No","No renewal",IF(OR(COUNT(I106)=0,COUNT(J106)=0),"Set notice terms",IF(K106&lt;TODAY(),"Review now",IF(K106&lt;=TODAY()+30,"Notice soon","On track")))))))</x:f>
      </x:c>
      <x:c r="M106" s="28"/>
      <x:c r="N106" s="28"/>
    </x:row>
    <x:row r="107" ht="24" customHeight="1">
      <x:c r="A107" s="28"/>
      <x:c r="B107" s="28"/>
      <x:c r="C107" s="28"/>
      <x:c r="D107" s="30"/>
      <x:c r="E107" s="33"/>
      <x:c r="F107" s="31" t="str">
        <x:f>IF(OR(A107="",C107="",COUNT(D107)=0),"",D107*IF(C107="Monthly",12,IF(C107="Quarterly",4,IF(C107="Annual",1,0))))</x:f>
      </x:c>
      <x:c r="G107" s="31" t="str">
        <x:f>IF(OR(COUNT(F107)=0,COUNT(E107)=0),"",ROUND(F107*(1+E107),2))</x:f>
      </x:c>
      <x:c r="H107" s="28"/>
      <x:c r="I107" s="35"/>
      <x:c r="J107" s="28"/>
      <x:c r="K107" s="37" t="str">
        <x:f>IF(OR(A107="",H107&lt;&gt;"Yes",COUNT(I107)=0,COUNT(J107)=0),"",I107-J107)</x:f>
      </x:c>
      <x:c r="L107" s="29" t="str">
        <x:f>IF(A107="","",IF(OR(B107="",C107="",COUNT(D107)=0,COUNT(E107)=0),"Complete cost",IF(H107="","Set renewal rule",IF(H107="No","No renewal",IF(OR(COUNT(I107)=0,COUNT(J107)=0),"Set notice terms",IF(K107&lt;TODAY(),"Review now",IF(K107&lt;=TODAY()+30,"Notice soon","On track")))))))</x:f>
      </x:c>
      <x:c r="M107" s="28"/>
      <x:c r="N107" s="28"/>
    </x:row>
    <x:row r="108" ht="24" customHeight="1">
      <x:c r="A108" s="28"/>
      <x:c r="B108" s="28"/>
      <x:c r="C108" s="28"/>
      <x:c r="D108" s="30"/>
      <x:c r="E108" s="33"/>
      <x:c r="F108" s="31" t="str">
        <x:f>IF(OR(A108="",C108="",COUNT(D108)=0),"",D108*IF(C108="Monthly",12,IF(C108="Quarterly",4,IF(C108="Annual",1,0))))</x:f>
      </x:c>
      <x:c r="G108" s="31" t="str">
        <x:f>IF(OR(COUNT(F108)=0,COUNT(E108)=0),"",ROUND(F108*(1+E108),2))</x:f>
      </x:c>
      <x:c r="H108" s="28"/>
      <x:c r="I108" s="35"/>
      <x:c r="J108" s="28"/>
      <x:c r="K108" s="37" t="str">
        <x:f>IF(OR(A108="",H108&lt;&gt;"Yes",COUNT(I108)=0,COUNT(J108)=0),"",I108-J108)</x:f>
      </x:c>
      <x:c r="L108" s="29" t="str">
        <x:f>IF(A108="","",IF(OR(B108="",C108="",COUNT(D108)=0,COUNT(E108)=0),"Complete cost",IF(H108="","Set renewal rule",IF(H108="No","No renewal",IF(OR(COUNT(I108)=0,COUNT(J108)=0),"Set notice terms",IF(K108&lt;TODAY(),"Review now",IF(K108&lt;=TODAY()+30,"Notice soon","On track")))))))</x:f>
      </x:c>
      <x:c r="M108" s="28"/>
      <x:c r="N108" s="28"/>
    </x:row>
    <x:row r="109" ht="24" customHeight="1">
      <x:c r="A109" s="28"/>
      <x:c r="B109" s="28"/>
      <x:c r="C109" s="28"/>
      <x:c r="D109" s="30"/>
      <x:c r="E109" s="33"/>
      <x:c r="F109" s="31" t="str">
        <x:f>IF(OR(A109="",C109="",COUNT(D109)=0),"",D109*IF(C109="Monthly",12,IF(C109="Quarterly",4,IF(C109="Annual",1,0))))</x:f>
      </x:c>
      <x:c r="G109" s="31" t="str">
        <x:f>IF(OR(COUNT(F109)=0,COUNT(E109)=0),"",ROUND(F109*(1+E109),2))</x:f>
      </x:c>
      <x:c r="H109" s="28"/>
      <x:c r="I109" s="35"/>
      <x:c r="J109" s="28"/>
      <x:c r="K109" s="37" t="str">
        <x:f>IF(OR(A109="",H109&lt;&gt;"Yes",COUNT(I109)=0,COUNT(J109)=0),"",I109-J109)</x:f>
      </x:c>
      <x:c r="L109" s="29" t="str">
        <x:f>IF(A109="","",IF(OR(B109="",C109="",COUNT(D109)=0,COUNT(E109)=0),"Complete cost",IF(H109="","Set renewal rule",IF(H109="No","No renewal",IF(OR(COUNT(I109)=0,COUNT(J109)=0),"Set notice terms",IF(K109&lt;TODAY(),"Review now",IF(K109&lt;=TODAY()+30,"Notice soon","On track")))))))</x:f>
      </x:c>
      <x:c r="M109" s="28"/>
      <x:c r="N109" s="28"/>
    </x:row>
  </x:sheetData>
  <x:conditionalFormatting sqref="L10:L109">
    <x:cfRule type="expression" dxfId="1" priority="1">
      <x:formula>L10="Review now"</x:formula>
    </x:cfRule>
  </x:conditionalFormatting>
  <x:dataValidations count="3">
    <x:dataValidation type="list" sqref="B10:B109">
      <x:formula1>"Facilities,Catering,Office supplies,Events,Other"</x:formula1>
    </x:dataValidation>
    <x:dataValidation type="list" sqref="C10:C109">
      <x:formula1>"Monthly,Quarterly,Annual"</x:formula1>
    </x:dataValidation>
    <x:dataValidation type="list" sqref="H10:H109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8507c3c5c7624298"/>
</x:worksheet>
</file>