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8ad6a7de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er board" sheetId="1" r:id="R494e4705598e4e32"/>
    <x:sheet xmlns:r="http://schemas.openxmlformats.org/officeDocument/2006/relationships" name="Lead times" sheetId="2" r:id="Rdccadffc19d44f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 mmm yyyy"/>
  </x:numFmts>
  <x:fonts count="13">
    <x:font>
      <x:sz val="11"/>
      <x:name val="Carlito"/>
    </x:font>
    <x:font>
      <x:sz val="10"/>
      <x:color rgb="FF221C19"/>
      <x:name val="Arial"/>
    </x:font>
    <x:font>
      <x:b/>
      <x:sz val="17"/>
      <x:color rgb="FF063512"/>
      <x:name val="Arial"/>
    </x:font>
    <x:font>
      <x:sz val="10"/>
      <x:color rgb="FF58605B"/>
      <x:name val="Arial"/>
    </x:font>
    <x:font>
      <x:b/>
      <x:sz val="9"/>
      <x:color rgb="FF063512"/>
      <x:name val="Arial"/>
    </x:font>
    <x:font>
      <x:b/>
      <x:sz val="9"/>
      <x:color rgb="FF58605B"/>
      <x:name val="Arial"/>
    </x:font>
    <x:font>
      <x:b/>
      <x:sz val="16"/>
      <x:color rgb="FF063512"/>
      <x:name val="Arial"/>
    </x:font>
    <x:font>
      <x:b/>
      <x:sz val="10"/>
      <x:color rgb="FFFFFFFF"/>
      <x:name val="Arial"/>
    </x:font>
    <x:font>
      <x:b/>
      <x:sz val="17"/>
      <x:color rgb="FF064A1E"/>
      <x:name val="Arial"/>
    </x:font>
    <x:font>
      <x:b/>
      <x:sz val="9"/>
      <x:color rgb="FF064A1E"/>
      <x:name val="Arial"/>
    </x:font>
    <x:font>
      <x:b/>
      <x:sz val="16"/>
      <x:color rgb="FF1C3145"/>
      <x:name val="Arial"/>
    </x:font>
    <x:font>
      <x:b/>
      <x:sz val="9"/>
      <x:color rgb="FFC94C43"/>
      <x:name val="Arial"/>
    </x:font>
    <x:font>
      <x:b/>
      <x:sz val="9"/>
      <x:color rgb="FF52616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63512"/>
      </x:patternFill>
    </x:fill>
    <x:fill>
      <x:patternFill patternType="solid">
        <x:fgColor rgb="FFFCFCF8"/>
      </x:patternFill>
    </x:fill>
    <x:fill>
      <x:patternFill patternType="solid">
        <x:fgColor rgb="FFFFF7D2"/>
      </x:patternFill>
    </x:fill>
    <x:fill>
      <x:patternFill patternType="solid">
        <x:fgColor rgb="FFE2E4E1"/>
      </x:patternFill>
    </x:fill>
    <x:fill>
      <x:patternFill patternType="solid">
        <x:fgColor rgb="FF064A1E"/>
      </x:patternFill>
    </x:fill>
    <x:fill>
      <x:patternFill patternType="solid">
        <x:fgColor rgb="FF1C3145"/>
      </x:patternFill>
    </x:fill>
  </x:fills>
  <x:borders count="4">
    <x:border/>
    <x:border>
      <x:bottom style="medium">
        <x:color rgb="FF063512"/>
      </x:bottom>
    </x:border>
    <x:border>
      <x:bottom style="medium">
        <x:color rgb="FF064A1E"/>
      </x:bottom>
    </x:border>
    <x:border>
      <x:bottom style="medium">
        <x:color rgb="FFC94C43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2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/>
    <x:xf numFmtId="0" fontId="3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/>
    </x:xf>
    <x:xf numFmtId="0" fontId="10" fillId="0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882919"/>
      </x:font>
      <x:fill>
        <x:patternFill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28c8ae7044837" /><Relationship Type="http://schemas.openxmlformats.org/officeDocument/2006/relationships/theme" Target="/xl/theme/theme1.xml" Id="R0ab1b9710d644072" /><Relationship Type="http://schemas.openxmlformats.org/officeDocument/2006/relationships/sharedStrings" Target="/xl/sharedStrings.xml" Id="R361c3fc342474e0d" /><Relationship Type="http://schemas.openxmlformats.org/officeDocument/2006/relationships/worksheet" Target="/xl/worksheets/sheet1.xml" Id="R494e4705598e4e32" /><Relationship Type="http://schemas.openxmlformats.org/officeDocument/2006/relationships/worksheet" Target="/xl/worksheets/sheet2.xml" Id="Rdccadffc19d44f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830ae96d8004cb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b3f9933904c4c0d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ce2cfa6b-ad3e-4098-b4b8-a8be8bff35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30ae96d8004c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0</xdr:colOff>
      <xdr:row>0</xdr:row>
      <xdr:rowOff>0</xdr:rowOff>
    </xdr:from>
    <xdr:ext cx="1752600" cy="571500"/>
    <xdr:pic>
      <xdr:nvPicPr>
        <xdr:cNvPr id="1" name="88c31d6f-e3c3-4da3-a3ca-7aa57c06f3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3f9933904c4c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61fa4551a8746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185a39ab4b24f11" /></Relationships>
</file>

<file path=xl/worksheets/sheet1.xml><?xml version="1.0" encoding="utf-8"?>
<x:worksheet xmlns:x="http://schemas.openxmlformats.org/spreadsheetml/2006/main">
  <x:sheetPr>
    <x:tabColor rgb="FF1C314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17" hidden="0" customWidth="1"/>
    <x:col min="3" max="3" width="23" hidden="0" customWidth="1"/>
    <x:col min="4" max="4" width="19" hidden="0" customWidth="1"/>
    <x:col min="5" max="5" width="20" hidden="0" customWidth="1"/>
    <x:col min="6" max="6" width="20" hidden="0" customWidth="1"/>
    <x:col min="7" max="7" width="18" hidden="0" customWidth="1"/>
    <x:col min="8" max="8" width="17" hidden="0" customWidth="1"/>
    <x:col min="9" max="9" width="17" hidden="0" customWidth="1"/>
    <x:col min="10" max="10" width="23" hidden="0" customWidth="1"/>
    <x:col min="11" max="11" width="18" hidden="0" customWidth="1"/>
    <x:col min="12" max="12" width="18" hidden="0" customWidth="1"/>
    <x:col min="13" max="13" width="20" hidden="0" customWidth="1"/>
    <x:col min="14" max="14" width="34" hidden="0" customWidth="1"/>
  </x:cols>
  <x:sheetData>
    <x:row r="2" ht="33" customHeight="1">
      <x:c r="A2" s="29" t="str">
        <x:v>Starter readiness board</x:v>
      </x:c>
      <x:c r="B2" s="30"/>
      <x:c r="C2" s="30"/>
      <x:c r="D2" s="30"/>
      <x:c r="E2" s="30"/>
      <x:c r="F2" s="30"/>
      <x:c r="G2" s="30"/>
      <x:c r="H2" s="30"/>
      <x:c r="I2" s="30"/>
      <x:c r="J2" s="2"/>
      <x:c r="K2" s="2"/>
      <x:c r="L2" s="2"/>
      <x:c r="M2" s="2"/>
      <x:c r="N2" s="2"/>
    </x:row>
    <x:row r="3">
      <x:c r="A3" s="34" t="str">
        <x:v>STARTERS</x:v>
      </x:c>
      <x:c r="B3" s="2"/>
      <x:c r="C3" s="2"/>
      <x:c r="D3" s="7" t="str">
        <x:v>READY</x:v>
      </x:c>
      <x:c r="E3" s="2"/>
      <x:c r="F3" s="2"/>
      <x:c r="G3" s="7" t="str">
        <x:v>OVERDUE ACTIONS</x:v>
      </x:c>
      <x:c r="H3" s="2"/>
      <x:c r="I3" s="2"/>
      <x:c r="J3" s="2"/>
      <x:c r="K3" s="2"/>
      <x:c r="L3" s="2"/>
      <x:c r="M3" s="2"/>
      <x:c r="N3" s="2"/>
    </x:row>
    <x:row r="4" ht="29" customHeight="1">
      <x:c r="A4" s="32" t="n">
        <x:f>COUNTA(A11:A100)</x:f>
        <x:v>0</x:v>
      </x:c>
      <x:c r="B4" s="2"/>
      <x:c r="C4" s="2"/>
      <x:c r="D4" s="32" t="n">
        <x:f>COUNTIF(M11:M100,"Ready")</x:f>
        <x:v>0</x:v>
      </x:c>
      <x:c r="E4" s="2"/>
      <x:c r="F4" s="2"/>
      <x:c r="G4" s="32" t="n">
        <x:f>COUNTIF(M11:M100,"Overdue")</x:f>
        <x:v>0</x:v>
      </x:c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5" t="str">
        <x:v>Choose Done, In progress, Not started or N/A for each step. The next due action updates automatically.</x:v>
      </x:c>
      <x:c r="B6" s="5"/>
      <x:c r="C6" s="5"/>
      <x:c r="D6" s="5"/>
      <x:c r="E6" s="5"/>
      <x:c r="F6" s="5"/>
      <x:c r="G6" s="5"/>
      <x:c r="H6" s="5"/>
      <x:c r="I6" s="5"/>
      <x:c r="J6" s="2"/>
      <x:c r="K6" s="2"/>
      <x:c r="L6" s="2"/>
      <x:c r="M6" s="2"/>
      <x:c r="N6" s="2"/>
    </x:row>
    <x:row r="7">
      <x:c r="A7" s="33" t="str">
        <x:v>REGENT’S WHARF  ·  Developed by Arlean Carlos</x:v>
      </x:c>
      <x:c r="B7" s="6"/>
      <x:c r="C7" s="6"/>
      <x:c r="D7" s="6"/>
      <x:c r="E7" s="6"/>
      <x:c r="F7" s="6"/>
      <x:c r="G7" s="6"/>
      <x:c r="H7" s="6"/>
      <x:c r="I7" s="6"/>
      <x:c r="J7" s="2"/>
      <x:c r="K7" s="2"/>
      <x:c r="L7" s="2"/>
      <x:c r="M7" s="2"/>
      <x:c r="N7" s="2"/>
    </x:row>
    <x:row r="8">
      <x:c r="A8" s="2" t="str">
        <x:v>Use initials where possible. Store completed copies in your company-approved location.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4" customHeight="1">
      <x:c r="A10" s="31" t="str">
        <x:v>Starter / initials</x:v>
      </x:c>
      <x:c r="B10" s="31" t="str">
        <x:v>Start date</x:v>
      </x:c>
      <x:c r="C10" s="31" t="str">
        <x:v>Team</x:v>
      </x:c>
      <x:c r="D10" s="31" t="str">
        <x:v>Owner</x:v>
      </x:c>
      <x:c r="E10" s="31" t="str">
        <x:v>Equiem invite</x:v>
      </x:c>
      <x:c r="F10" s="31" t="str">
        <x:v>Building access</x:v>
      </x:c>
      <x:c r="G10" s="31" t="str">
        <x:v>Equipment</x:v>
      </x:c>
      <x:c r="H10" s="31" t="str">
        <x:v>Induction</x:v>
      </x:c>
      <x:c r="I10" s="31" t="str">
        <x:v>Progress</x:v>
      </x:c>
      <x:c r="J10" s="31" t="str">
        <x:v>Next step</x:v>
      </x:c>
      <x:c r="K10" s="31" t="str">
        <x:v>Action due</x:v>
      </x:c>
      <x:c r="L10" s="31" t="str">
        <x:v>Days to start</x:v>
      </x:c>
      <x:c r="M10" s="31" t="str">
        <x:v>Attention</x:v>
      </x:c>
      <x:c r="N10" s="31" t="str">
        <x:v>Notes</x:v>
      </x:c>
    </x:row>
    <x:row r="11" ht="24" customHeight="1">
      <x:c r="A11" s="14"/>
      <x:c r="B11" s="17"/>
      <x:c r="C11" s="14"/>
      <x:c r="D11" s="14"/>
      <x:c r="E11" s="14"/>
      <x:c r="F11" s="14"/>
      <x:c r="G11" s="14"/>
      <x:c r="H11" s="14"/>
      <x:c r="I11" s="16" t="str">
        <x:f>IF(A11="","",(COUNTIF(E11:H11,"Done")+COUNTIF(E11:H11,"N/A"))/4)</x:f>
      </x:c>
      <x:c r="J11" s="15" t="str">
        <x:f>IF(A11="","",IF(AND(E11&lt;&gt;"Done",E11&lt;&gt;"N/A"),"Equiem invite",IF(AND(F11&lt;&gt;"Done",F11&lt;&gt;"N/A"),"Building access",IF(AND(G11&lt;&gt;"Done",G11&lt;&gt;"N/A"),"Equipment",IF(AND(H11&lt;&gt;"Done",H11&lt;&gt;"N/A"),"Induction","")))))</x:f>
      </x:c>
      <x:c r="K11" s="18" t="str">
        <x:f>IF(OR(A11="",COUNT(B11)=0,J11=""),"",B11-IFERROR(VLOOKUP(J11,'Lead times'!$A$9:$B$12,2,FALSE),0))</x:f>
      </x:c>
      <x:c r="L11" s="15" t="str">
        <x:f>IF(OR(A11="",COUNT(B11)=0),"",B11-TODAY())</x:f>
      </x:c>
      <x:c r="M11" s="15" t="str">
        <x:f>IF(A11="","",IF(COUNT(B11)=0,"Add start date",IF(OR(C11="",D11=""),"Assign team / owner",IF(I11=1,"Ready",IF(K11&lt;TODAY(),"Overdue",IF(K11&lt;=TODAY()+2,"Due soon","In progress"))))))</x:f>
      </x:c>
      <x:c r="N11" s="14"/>
    </x:row>
    <x:row r="12" ht="24" customHeight="1">
      <x:c r="A12" s="14"/>
      <x:c r="B12" s="17"/>
      <x:c r="C12" s="14"/>
      <x:c r="D12" s="14"/>
      <x:c r="E12" s="14"/>
      <x:c r="F12" s="14"/>
      <x:c r="G12" s="14"/>
      <x:c r="H12" s="14"/>
      <x:c r="I12" s="16" t="str">
        <x:f>IF(A12="","",(COUNTIF(E12:H12,"Done")+COUNTIF(E12:H12,"N/A"))/4)</x:f>
      </x:c>
      <x:c r="J12" s="15" t="str">
        <x:f>IF(A12="","",IF(AND(E12&lt;&gt;"Done",E12&lt;&gt;"N/A"),"Equiem invite",IF(AND(F12&lt;&gt;"Done",F12&lt;&gt;"N/A"),"Building access",IF(AND(G12&lt;&gt;"Done",G12&lt;&gt;"N/A"),"Equipment",IF(AND(H12&lt;&gt;"Done",H12&lt;&gt;"N/A"),"Induction","")))))</x:f>
      </x:c>
      <x:c r="K12" s="18" t="str">
        <x:f>IF(OR(A12="",COUNT(B12)=0,J12=""),"",B12-IFERROR(VLOOKUP(J12,'Lead times'!$A$9:$B$12,2,FALSE),0))</x:f>
      </x:c>
      <x:c r="L12" s="15" t="str">
        <x:f>IF(OR(A12="",COUNT(B12)=0),"",B12-TODAY())</x:f>
      </x:c>
      <x:c r="M12" s="15" t="str">
        <x:f>IF(A12="","",IF(COUNT(B12)=0,"Add start date",IF(OR(C12="",D12=""),"Assign team / owner",IF(I12=1,"Ready",IF(K12&lt;TODAY(),"Overdue",IF(K12&lt;=TODAY()+2,"Due soon","In progress"))))))</x:f>
      </x:c>
      <x:c r="N12" s="14"/>
    </x:row>
    <x:row r="13" ht="24" customHeight="1">
      <x:c r="A13" s="14"/>
      <x:c r="B13" s="17"/>
      <x:c r="C13" s="14"/>
      <x:c r="D13" s="14"/>
      <x:c r="E13" s="14"/>
      <x:c r="F13" s="14"/>
      <x:c r="G13" s="14"/>
      <x:c r="H13" s="14"/>
      <x:c r="I13" s="16" t="str">
        <x:f>IF(A13="","",(COUNTIF(E13:H13,"Done")+COUNTIF(E13:H13,"N/A"))/4)</x:f>
      </x:c>
      <x:c r="J13" s="15" t="str">
        <x:f>IF(A13="","",IF(AND(E13&lt;&gt;"Done",E13&lt;&gt;"N/A"),"Equiem invite",IF(AND(F13&lt;&gt;"Done",F13&lt;&gt;"N/A"),"Building access",IF(AND(G13&lt;&gt;"Done",G13&lt;&gt;"N/A"),"Equipment",IF(AND(H13&lt;&gt;"Done",H13&lt;&gt;"N/A"),"Induction","")))))</x:f>
      </x:c>
      <x:c r="K13" s="18" t="str">
        <x:f>IF(OR(A13="",COUNT(B13)=0,J13=""),"",B13-IFERROR(VLOOKUP(J13,'Lead times'!$A$9:$B$12,2,FALSE),0))</x:f>
      </x:c>
      <x:c r="L13" s="15" t="str">
        <x:f>IF(OR(A13="",COUNT(B13)=0),"",B13-TODAY())</x:f>
      </x:c>
      <x:c r="M13" s="15" t="str">
        <x:f>IF(A13="","",IF(COUNT(B13)=0,"Add start date",IF(OR(C13="",D13=""),"Assign team / owner",IF(I13=1,"Ready",IF(K13&lt;TODAY(),"Overdue",IF(K13&lt;=TODAY()+2,"Due soon","In progress"))))))</x:f>
      </x:c>
      <x:c r="N13" s="14"/>
    </x:row>
    <x:row r="14" ht="24" customHeight="1">
      <x:c r="A14" s="14"/>
      <x:c r="B14" s="17"/>
      <x:c r="C14" s="14"/>
      <x:c r="D14" s="14"/>
      <x:c r="E14" s="14"/>
      <x:c r="F14" s="14"/>
      <x:c r="G14" s="14"/>
      <x:c r="H14" s="14"/>
      <x:c r="I14" s="16" t="str">
        <x:f>IF(A14="","",(COUNTIF(E14:H14,"Done")+COUNTIF(E14:H14,"N/A"))/4)</x:f>
      </x:c>
      <x:c r="J14" s="15" t="str">
        <x:f>IF(A14="","",IF(AND(E14&lt;&gt;"Done",E14&lt;&gt;"N/A"),"Equiem invite",IF(AND(F14&lt;&gt;"Done",F14&lt;&gt;"N/A"),"Building access",IF(AND(G14&lt;&gt;"Done",G14&lt;&gt;"N/A"),"Equipment",IF(AND(H14&lt;&gt;"Done",H14&lt;&gt;"N/A"),"Induction","")))))</x:f>
      </x:c>
      <x:c r="K14" s="18" t="str">
        <x:f>IF(OR(A14="",COUNT(B14)=0,J14=""),"",B14-IFERROR(VLOOKUP(J14,'Lead times'!$A$9:$B$12,2,FALSE),0))</x:f>
      </x:c>
      <x:c r="L14" s="15" t="str">
        <x:f>IF(OR(A14="",COUNT(B14)=0),"",B14-TODAY())</x:f>
      </x:c>
      <x:c r="M14" s="15" t="str">
        <x:f>IF(A14="","",IF(COUNT(B14)=0,"Add start date",IF(OR(C14="",D14=""),"Assign team / owner",IF(I14=1,"Ready",IF(K14&lt;TODAY(),"Overdue",IF(K14&lt;=TODAY()+2,"Due soon","In progress"))))))</x:f>
      </x:c>
      <x:c r="N14" s="14"/>
    </x:row>
    <x:row r="15" ht="24" customHeight="1">
      <x:c r="A15" s="14"/>
      <x:c r="B15" s="17"/>
      <x:c r="C15" s="14"/>
      <x:c r="D15" s="14"/>
      <x:c r="E15" s="14"/>
      <x:c r="F15" s="14"/>
      <x:c r="G15" s="14"/>
      <x:c r="H15" s="14"/>
      <x:c r="I15" s="16" t="str">
        <x:f>IF(A15="","",(COUNTIF(E15:H15,"Done")+COUNTIF(E15:H15,"N/A"))/4)</x:f>
      </x:c>
      <x:c r="J15" s="15" t="str">
        <x:f>IF(A15="","",IF(AND(E15&lt;&gt;"Done",E15&lt;&gt;"N/A"),"Equiem invite",IF(AND(F15&lt;&gt;"Done",F15&lt;&gt;"N/A"),"Building access",IF(AND(G15&lt;&gt;"Done",G15&lt;&gt;"N/A"),"Equipment",IF(AND(H15&lt;&gt;"Done",H15&lt;&gt;"N/A"),"Induction","")))))</x:f>
      </x:c>
      <x:c r="K15" s="18" t="str">
        <x:f>IF(OR(A15="",COUNT(B15)=0,J15=""),"",B15-IFERROR(VLOOKUP(J15,'Lead times'!$A$9:$B$12,2,FALSE),0))</x:f>
      </x:c>
      <x:c r="L15" s="15" t="str">
        <x:f>IF(OR(A15="",COUNT(B15)=0),"",B15-TODAY())</x:f>
      </x:c>
      <x:c r="M15" s="15" t="str">
        <x:f>IF(A15="","",IF(COUNT(B15)=0,"Add start date",IF(OR(C15="",D15=""),"Assign team / owner",IF(I15=1,"Ready",IF(K15&lt;TODAY(),"Overdue",IF(K15&lt;=TODAY()+2,"Due soon","In progress"))))))</x:f>
      </x:c>
      <x:c r="N15" s="14"/>
    </x:row>
    <x:row r="16" ht="24" customHeight="1">
      <x:c r="A16" s="14"/>
      <x:c r="B16" s="17"/>
      <x:c r="C16" s="14"/>
      <x:c r="D16" s="14"/>
      <x:c r="E16" s="14"/>
      <x:c r="F16" s="14"/>
      <x:c r="G16" s="14"/>
      <x:c r="H16" s="14"/>
      <x:c r="I16" s="16" t="str">
        <x:f>IF(A16="","",(COUNTIF(E16:H16,"Done")+COUNTIF(E16:H16,"N/A"))/4)</x:f>
      </x:c>
      <x:c r="J16" s="15" t="str">
        <x:f>IF(A16="","",IF(AND(E16&lt;&gt;"Done",E16&lt;&gt;"N/A"),"Equiem invite",IF(AND(F16&lt;&gt;"Done",F16&lt;&gt;"N/A"),"Building access",IF(AND(G16&lt;&gt;"Done",G16&lt;&gt;"N/A"),"Equipment",IF(AND(H16&lt;&gt;"Done",H16&lt;&gt;"N/A"),"Induction","")))))</x:f>
      </x:c>
      <x:c r="K16" s="18" t="str">
        <x:f>IF(OR(A16="",COUNT(B16)=0,J16=""),"",B16-IFERROR(VLOOKUP(J16,'Lead times'!$A$9:$B$12,2,FALSE),0))</x:f>
      </x:c>
      <x:c r="L16" s="15" t="str">
        <x:f>IF(OR(A16="",COUNT(B16)=0),"",B16-TODAY())</x:f>
      </x:c>
      <x:c r="M16" s="15" t="str">
        <x:f>IF(A16="","",IF(COUNT(B16)=0,"Add start date",IF(OR(C16="",D16=""),"Assign team / owner",IF(I16=1,"Ready",IF(K16&lt;TODAY(),"Overdue",IF(K16&lt;=TODAY()+2,"Due soon","In progress"))))))</x:f>
      </x:c>
      <x:c r="N16" s="14"/>
    </x:row>
    <x:row r="17" ht="24" customHeight="1">
      <x:c r="A17" s="14"/>
      <x:c r="B17" s="17"/>
      <x:c r="C17" s="14"/>
      <x:c r="D17" s="14"/>
      <x:c r="E17" s="14"/>
      <x:c r="F17" s="14"/>
      <x:c r="G17" s="14"/>
      <x:c r="H17" s="14"/>
      <x:c r="I17" s="16" t="str">
        <x:f>IF(A17="","",(COUNTIF(E17:H17,"Done")+COUNTIF(E17:H17,"N/A"))/4)</x:f>
      </x:c>
      <x:c r="J17" s="15" t="str">
        <x:f>IF(A17="","",IF(AND(E17&lt;&gt;"Done",E17&lt;&gt;"N/A"),"Equiem invite",IF(AND(F17&lt;&gt;"Done",F17&lt;&gt;"N/A"),"Building access",IF(AND(G17&lt;&gt;"Done",G17&lt;&gt;"N/A"),"Equipment",IF(AND(H17&lt;&gt;"Done",H17&lt;&gt;"N/A"),"Induction","")))))</x:f>
      </x:c>
      <x:c r="K17" s="18" t="str">
        <x:f>IF(OR(A17="",COUNT(B17)=0,J17=""),"",B17-IFERROR(VLOOKUP(J17,'Lead times'!$A$9:$B$12,2,FALSE),0))</x:f>
      </x:c>
      <x:c r="L17" s="15" t="str">
        <x:f>IF(OR(A17="",COUNT(B17)=0),"",B17-TODAY())</x:f>
      </x:c>
      <x:c r="M17" s="15" t="str">
        <x:f>IF(A17="","",IF(COUNT(B17)=0,"Add start date",IF(OR(C17="",D17=""),"Assign team / owner",IF(I17=1,"Ready",IF(K17&lt;TODAY(),"Overdue",IF(K17&lt;=TODAY()+2,"Due soon","In progress"))))))</x:f>
      </x:c>
      <x:c r="N17" s="14"/>
    </x:row>
    <x:row r="18" ht="24" customHeight="1">
      <x:c r="A18" s="14"/>
      <x:c r="B18" s="17"/>
      <x:c r="C18" s="14"/>
      <x:c r="D18" s="14"/>
      <x:c r="E18" s="14"/>
      <x:c r="F18" s="14"/>
      <x:c r="G18" s="14"/>
      <x:c r="H18" s="14"/>
      <x:c r="I18" s="16" t="str">
        <x:f>IF(A18="","",(COUNTIF(E18:H18,"Done")+COUNTIF(E18:H18,"N/A"))/4)</x:f>
      </x:c>
      <x:c r="J18" s="15" t="str">
        <x:f>IF(A18="","",IF(AND(E18&lt;&gt;"Done",E18&lt;&gt;"N/A"),"Equiem invite",IF(AND(F18&lt;&gt;"Done",F18&lt;&gt;"N/A"),"Building access",IF(AND(G18&lt;&gt;"Done",G18&lt;&gt;"N/A"),"Equipment",IF(AND(H18&lt;&gt;"Done",H18&lt;&gt;"N/A"),"Induction","")))))</x:f>
      </x:c>
      <x:c r="K18" s="18" t="str">
        <x:f>IF(OR(A18="",COUNT(B18)=0,J18=""),"",B18-IFERROR(VLOOKUP(J18,'Lead times'!$A$9:$B$12,2,FALSE),0))</x:f>
      </x:c>
      <x:c r="L18" s="15" t="str">
        <x:f>IF(OR(A18="",COUNT(B18)=0),"",B18-TODAY())</x:f>
      </x:c>
      <x:c r="M18" s="15" t="str">
        <x:f>IF(A18="","",IF(COUNT(B18)=0,"Add start date",IF(OR(C18="",D18=""),"Assign team / owner",IF(I18=1,"Ready",IF(K18&lt;TODAY(),"Overdue",IF(K18&lt;=TODAY()+2,"Due soon","In progress"))))))</x:f>
      </x:c>
      <x:c r="N18" s="14"/>
    </x:row>
    <x:row r="19" ht="24" customHeight="1">
      <x:c r="A19" s="14"/>
      <x:c r="B19" s="17"/>
      <x:c r="C19" s="14"/>
      <x:c r="D19" s="14"/>
      <x:c r="E19" s="14"/>
      <x:c r="F19" s="14"/>
      <x:c r="G19" s="14"/>
      <x:c r="H19" s="14"/>
      <x:c r="I19" s="16" t="str">
        <x:f>IF(A19="","",(COUNTIF(E19:H19,"Done")+COUNTIF(E19:H19,"N/A"))/4)</x:f>
      </x:c>
      <x:c r="J19" s="15" t="str">
        <x:f>IF(A19="","",IF(AND(E19&lt;&gt;"Done",E19&lt;&gt;"N/A"),"Equiem invite",IF(AND(F19&lt;&gt;"Done",F19&lt;&gt;"N/A"),"Building access",IF(AND(G19&lt;&gt;"Done",G19&lt;&gt;"N/A"),"Equipment",IF(AND(H19&lt;&gt;"Done",H19&lt;&gt;"N/A"),"Induction","")))))</x:f>
      </x:c>
      <x:c r="K19" s="18" t="str">
        <x:f>IF(OR(A19="",COUNT(B19)=0,J19=""),"",B19-IFERROR(VLOOKUP(J19,'Lead times'!$A$9:$B$12,2,FALSE),0))</x:f>
      </x:c>
      <x:c r="L19" s="15" t="str">
        <x:f>IF(OR(A19="",COUNT(B19)=0),"",B19-TODAY())</x:f>
      </x:c>
      <x:c r="M19" s="15" t="str">
        <x:f>IF(A19="","",IF(COUNT(B19)=0,"Add start date",IF(OR(C19="",D19=""),"Assign team / owner",IF(I19=1,"Ready",IF(K19&lt;TODAY(),"Overdue",IF(K19&lt;=TODAY()+2,"Due soon","In progress"))))))</x:f>
      </x:c>
      <x:c r="N19" s="14"/>
    </x:row>
    <x:row r="20" ht="24" customHeight="1">
      <x:c r="A20" s="14"/>
      <x:c r="B20" s="17"/>
      <x:c r="C20" s="14"/>
      <x:c r="D20" s="14"/>
      <x:c r="E20" s="14"/>
      <x:c r="F20" s="14"/>
      <x:c r="G20" s="14"/>
      <x:c r="H20" s="14"/>
      <x:c r="I20" s="16" t="str">
        <x:f>IF(A20="","",(COUNTIF(E20:H20,"Done")+COUNTIF(E20:H20,"N/A"))/4)</x:f>
      </x:c>
      <x:c r="J20" s="15" t="str">
        <x:f>IF(A20="","",IF(AND(E20&lt;&gt;"Done",E20&lt;&gt;"N/A"),"Equiem invite",IF(AND(F20&lt;&gt;"Done",F20&lt;&gt;"N/A"),"Building access",IF(AND(G20&lt;&gt;"Done",G20&lt;&gt;"N/A"),"Equipment",IF(AND(H20&lt;&gt;"Done",H20&lt;&gt;"N/A"),"Induction","")))))</x:f>
      </x:c>
      <x:c r="K20" s="18" t="str">
        <x:f>IF(OR(A20="",COUNT(B20)=0,J20=""),"",B20-IFERROR(VLOOKUP(J20,'Lead times'!$A$9:$B$12,2,FALSE),0))</x:f>
      </x:c>
      <x:c r="L20" s="15" t="str">
        <x:f>IF(OR(A20="",COUNT(B20)=0),"",B20-TODAY())</x:f>
      </x:c>
      <x:c r="M20" s="15" t="str">
        <x:f>IF(A20="","",IF(COUNT(B20)=0,"Add start date",IF(OR(C20="",D20=""),"Assign team / owner",IF(I20=1,"Ready",IF(K20&lt;TODAY(),"Overdue",IF(K20&lt;=TODAY()+2,"Due soon","In progress"))))))</x:f>
      </x:c>
      <x:c r="N20" s="14"/>
    </x:row>
    <x:row r="21" ht="24" customHeight="1">
      <x:c r="A21" s="14"/>
      <x:c r="B21" s="17"/>
      <x:c r="C21" s="14"/>
      <x:c r="D21" s="14"/>
      <x:c r="E21" s="14"/>
      <x:c r="F21" s="14"/>
      <x:c r="G21" s="14"/>
      <x:c r="H21" s="14"/>
      <x:c r="I21" s="16" t="str">
        <x:f>IF(A21="","",(COUNTIF(E21:H21,"Done")+COUNTIF(E21:H21,"N/A"))/4)</x:f>
      </x:c>
      <x:c r="J21" s="15" t="str">
        <x:f>IF(A21="","",IF(AND(E21&lt;&gt;"Done",E21&lt;&gt;"N/A"),"Equiem invite",IF(AND(F21&lt;&gt;"Done",F21&lt;&gt;"N/A"),"Building access",IF(AND(G21&lt;&gt;"Done",G21&lt;&gt;"N/A"),"Equipment",IF(AND(H21&lt;&gt;"Done",H21&lt;&gt;"N/A"),"Induction","")))))</x:f>
      </x:c>
      <x:c r="K21" s="18" t="str">
        <x:f>IF(OR(A21="",COUNT(B21)=0,J21=""),"",B21-IFERROR(VLOOKUP(J21,'Lead times'!$A$9:$B$12,2,FALSE),0))</x:f>
      </x:c>
      <x:c r="L21" s="15" t="str">
        <x:f>IF(OR(A21="",COUNT(B21)=0),"",B21-TODAY())</x:f>
      </x:c>
      <x:c r="M21" s="15" t="str">
        <x:f>IF(A21="","",IF(COUNT(B21)=0,"Add start date",IF(OR(C21="",D21=""),"Assign team / owner",IF(I21=1,"Ready",IF(K21&lt;TODAY(),"Overdue",IF(K21&lt;=TODAY()+2,"Due soon","In progress"))))))</x:f>
      </x:c>
      <x:c r="N21" s="14"/>
    </x:row>
    <x:row r="22" ht="24" customHeight="1">
      <x:c r="A22" s="14"/>
      <x:c r="B22" s="17"/>
      <x:c r="C22" s="14"/>
      <x:c r="D22" s="14"/>
      <x:c r="E22" s="14"/>
      <x:c r="F22" s="14"/>
      <x:c r="G22" s="14"/>
      <x:c r="H22" s="14"/>
      <x:c r="I22" s="16" t="str">
        <x:f>IF(A22="","",(COUNTIF(E22:H22,"Done")+COUNTIF(E22:H22,"N/A"))/4)</x:f>
      </x:c>
      <x:c r="J22" s="15" t="str">
        <x:f>IF(A22="","",IF(AND(E22&lt;&gt;"Done",E22&lt;&gt;"N/A"),"Equiem invite",IF(AND(F22&lt;&gt;"Done",F22&lt;&gt;"N/A"),"Building access",IF(AND(G22&lt;&gt;"Done",G22&lt;&gt;"N/A"),"Equipment",IF(AND(H22&lt;&gt;"Done",H22&lt;&gt;"N/A"),"Induction","")))))</x:f>
      </x:c>
      <x:c r="K22" s="18" t="str">
        <x:f>IF(OR(A22="",COUNT(B22)=0,J22=""),"",B22-IFERROR(VLOOKUP(J22,'Lead times'!$A$9:$B$12,2,FALSE),0))</x:f>
      </x:c>
      <x:c r="L22" s="15" t="str">
        <x:f>IF(OR(A22="",COUNT(B22)=0),"",B22-TODAY())</x:f>
      </x:c>
      <x:c r="M22" s="15" t="str">
        <x:f>IF(A22="","",IF(COUNT(B22)=0,"Add start date",IF(OR(C22="",D22=""),"Assign team / owner",IF(I22=1,"Ready",IF(K22&lt;TODAY(),"Overdue",IF(K22&lt;=TODAY()+2,"Due soon","In progress"))))))</x:f>
      </x:c>
      <x:c r="N22" s="14"/>
    </x:row>
    <x:row r="23" ht="24" customHeight="1">
      <x:c r="A23" s="14"/>
      <x:c r="B23" s="17"/>
      <x:c r="C23" s="14"/>
      <x:c r="D23" s="14"/>
      <x:c r="E23" s="14"/>
      <x:c r="F23" s="14"/>
      <x:c r="G23" s="14"/>
      <x:c r="H23" s="14"/>
      <x:c r="I23" s="16" t="str">
        <x:f>IF(A23="","",(COUNTIF(E23:H23,"Done")+COUNTIF(E23:H23,"N/A"))/4)</x:f>
      </x:c>
      <x:c r="J23" s="15" t="str">
        <x:f>IF(A23="","",IF(AND(E23&lt;&gt;"Done",E23&lt;&gt;"N/A"),"Equiem invite",IF(AND(F23&lt;&gt;"Done",F23&lt;&gt;"N/A"),"Building access",IF(AND(G23&lt;&gt;"Done",G23&lt;&gt;"N/A"),"Equipment",IF(AND(H23&lt;&gt;"Done",H23&lt;&gt;"N/A"),"Induction","")))))</x:f>
      </x:c>
      <x:c r="K23" s="18" t="str">
        <x:f>IF(OR(A23="",COUNT(B23)=0,J23=""),"",B23-IFERROR(VLOOKUP(J23,'Lead times'!$A$9:$B$12,2,FALSE),0))</x:f>
      </x:c>
      <x:c r="L23" s="15" t="str">
        <x:f>IF(OR(A23="",COUNT(B23)=0),"",B23-TODAY())</x:f>
      </x:c>
      <x:c r="M23" s="15" t="str">
        <x:f>IF(A23="","",IF(COUNT(B23)=0,"Add start date",IF(OR(C23="",D23=""),"Assign team / owner",IF(I23=1,"Ready",IF(K23&lt;TODAY(),"Overdue",IF(K23&lt;=TODAY()+2,"Due soon","In progress"))))))</x:f>
      </x:c>
      <x:c r="N23" s="14"/>
    </x:row>
    <x:row r="24" ht="24" customHeight="1">
      <x:c r="A24" s="14"/>
      <x:c r="B24" s="17"/>
      <x:c r="C24" s="14"/>
      <x:c r="D24" s="14"/>
      <x:c r="E24" s="14"/>
      <x:c r="F24" s="14"/>
      <x:c r="G24" s="14"/>
      <x:c r="H24" s="14"/>
      <x:c r="I24" s="16" t="str">
        <x:f>IF(A24="","",(COUNTIF(E24:H24,"Done")+COUNTIF(E24:H24,"N/A"))/4)</x:f>
      </x:c>
      <x:c r="J24" s="15" t="str">
        <x:f>IF(A24="","",IF(AND(E24&lt;&gt;"Done",E24&lt;&gt;"N/A"),"Equiem invite",IF(AND(F24&lt;&gt;"Done",F24&lt;&gt;"N/A"),"Building access",IF(AND(G24&lt;&gt;"Done",G24&lt;&gt;"N/A"),"Equipment",IF(AND(H24&lt;&gt;"Done",H24&lt;&gt;"N/A"),"Induction","")))))</x:f>
      </x:c>
      <x:c r="K24" s="18" t="str">
        <x:f>IF(OR(A24="",COUNT(B24)=0,J24=""),"",B24-IFERROR(VLOOKUP(J24,'Lead times'!$A$9:$B$12,2,FALSE),0))</x:f>
      </x:c>
      <x:c r="L24" s="15" t="str">
        <x:f>IF(OR(A24="",COUNT(B24)=0),"",B24-TODAY())</x:f>
      </x:c>
      <x:c r="M24" s="15" t="str">
        <x:f>IF(A24="","",IF(COUNT(B24)=0,"Add start date",IF(OR(C24="",D24=""),"Assign team / owner",IF(I24=1,"Ready",IF(K24&lt;TODAY(),"Overdue",IF(K24&lt;=TODAY()+2,"Due soon","In progress"))))))</x:f>
      </x:c>
      <x:c r="N24" s="14"/>
    </x:row>
    <x:row r="25" ht="24" customHeight="1">
      <x:c r="A25" s="14"/>
      <x:c r="B25" s="17"/>
      <x:c r="C25" s="14"/>
      <x:c r="D25" s="14"/>
      <x:c r="E25" s="14"/>
      <x:c r="F25" s="14"/>
      <x:c r="G25" s="14"/>
      <x:c r="H25" s="14"/>
      <x:c r="I25" s="16" t="str">
        <x:f>IF(A25="","",(COUNTIF(E25:H25,"Done")+COUNTIF(E25:H25,"N/A"))/4)</x:f>
      </x:c>
      <x:c r="J25" s="15" t="str">
        <x:f>IF(A25="","",IF(AND(E25&lt;&gt;"Done",E25&lt;&gt;"N/A"),"Equiem invite",IF(AND(F25&lt;&gt;"Done",F25&lt;&gt;"N/A"),"Building access",IF(AND(G25&lt;&gt;"Done",G25&lt;&gt;"N/A"),"Equipment",IF(AND(H25&lt;&gt;"Done",H25&lt;&gt;"N/A"),"Induction","")))))</x:f>
      </x:c>
      <x:c r="K25" s="18" t="str">
        <x:f>IF(OR(A25="",COUNT(B25)=0,J25=""),"",B25-IFERROR(VLOOKUP(J25,'Lead times'!$A$9:$B$12,2,FALSE),0))</x:f>
      </x:c>
      <x:c r="L25" s="15" t="str">
        <x:f>IF(OR(A25="",COUNT(B25)=0),"",B25-TODAY())</x:f>
      </x:c>
      <x:c r="M25" s="15" t="str">
        <x:f>IF(A25="","",IF(COUNT(B25)=0,"Add start date",IF(OR(C25="",D25=""),"Assign team / owner",IF(I25=1,"Ready",IF(K25&lt;TODAY(),"Overdue",IF(K25&lt;=TODAY()+2,"Due soon","In progress"))))))</x:f>
      </x:c>
      <x:c r="N25" s="14"/>
    </x:row>
    <x:row r="26" ht="24" customHeight="1">
      <x:c r="A26" s="14"/>
      <x:c r="B26" s="17"/>
      <x:c r="C26" s="14"/>
      <x:c r="D26" s="14"/>
      <x:c r="E26" s="14"/>
      <x:c r="F26" s="14"/>
      <x:c r="G26" s="14"/>
      <x:c r="H26" s="14"/>
      <x:c r="I26" s="16" t="str">
        <x:f>IF(A26="","",(COUNTIF(E26:H26,"Done")+COUNTIF(E26:H26,"N/A"))/4)</x:f>
      </x:c>
      <x:c r="J26" s="15" t="str">
        <x:f>IF(A26="","",IF(AND(E26&lt;&gt;"Done",E26&lt;&gt;"N/A"),"Equiem invite",IF(AND(F26&lt;&gt;"Done",F26&lt;&gt;"N/A"),"Building access",IF(AND(G26&lt;&gt;"Done",G26&lt;&gt;"N/A"),"Equipment",IF(AND(H26&lt;&gt;"Done",H26&lt;&gt;"N/A"),"Induction","")))))</x:f>
      </x:c>
      <x:c r="K26" s="18" t="str">
        <x:f>IF(OR(A26="",COUNT(B26)=0,J26=""),"",B26-IFERROR(VLOOKUP(J26,'Lead times'!$A$9:$B$12,2,FALSE),0))</x:f>
      </x:c>
      <x:c r="L26" s="15" t="str">
        <x:f>IF(OR(A26="",COUNT(B26)=0),"",B26-TODAY())</x:f>
      </x:c>
      <x:c r="M26" s="15" t="str">
        <x:f>IF(A26="","",IF(COUNT(B26)=0,"Add start date",IF(OR(C26="",D26=""),"Assign team / owner",IF(I26=1,"Ready",IF(K26&lt;TODAY(),"Overdue",IF(K26&lt;=TODAY()+2,"Due soon","In progress"))))))</x:f>
      </x:c>
      <x:c r="N26" s="14"/>
    </x:row>
    <x:row r="27" ht="24" customHeight="1">
      <x:c r="A27" s="14"/>
      <x:c r="B27" s="17"/>
      <x:c r="C27" s="14"/>
      <x:c r="D27" s="14"/>
      <x:c r="E27" s="14"/>
      <x:c r="F27" s="14"/>
      <x:c r="G27" s="14"/>
      <x:c r="H27" s="14"/>
      <x:c r="I27" s="16" t="str">
        <x:f>IF(A27="","",(COUNTIF(E27:H27,"Done")+COUNTIF(E27:H27,"N/A"))/4)</x:f>
      </x:c>
      <x:c r="J27" s="15" t="str">
        <x:f>IF(A27="","",IF(AND(E27&lt;&gt;"Done",E27&lt;&gt;"N/A"),"Equiem invite",IF(AND(F27&lt;&gt;"Done",F27&lt;&gt;"N/A"),"Building access",IF(AND(G27&lt;&gt;"Done",G27&lt;&gt;"N/A"),"Equipment",IF(AND(H27&lt;&gt;"Done",H27&lt;&gt;"N/A"),"Induction","")))))</x:f>
      </x:c>
      <x:c r="K27" s="18" t="str">
        <x:f>IF(OR(A27="",COUNT(B27)=0,J27=""),"",B27-IFERROR(VLOOKUP(J27,'Lead times'!$A$9:$B$12,2,FALSE),0))</x:f>
      </x:c>
      <x:c r="L27" s="15" t="str">
        <x:f>IF(OR(A27="",COUNT(B27)=0),"",B27-TODAY())</x:f>
      </x:c>
      <x:c r="M27" s="15" t="str">
        <x:f>IF(A27="","",IF(COUNT(B27)=0,"Add start date",IF(OR(C27="",D27=""),"Assign team / owner",IF(I27=1,"Ready",IF(K27&lt;TODAY(),"Overdue",IF(K27&lt;=TODAY()+2,"Due soon","In progress"))))))</x:f>
      </x:c>
      <x:c r="N27" s="14"/>
    </x:row>
    <x:row r="28" ht="24" customHeight="1">
      <x:c r="A28" s="14"/>
      <x:c r="B28" s="17"/>
      <x:c r="C28" s="14"/>
      <x:c r="D28" s="14"/>
      <x:c r="E28" s="14"/>
      <x:c r="F28" s="14"/>
      <x:c r="G28" s="14"/>
      <x:c r="H28" s="14"/>
      <x:c r="I28" s="16" t="str">
        <x:f>IF(A28="","",(COUNTIF(E28:H28,"Done")+COUNTIF(E28:H28,"N/A"))/4)</x:f>
      </x:c>
      <x:c r="J28" s="15" t="str">
        <x:f>IF(A28="","",IF(AND(E28&lt;&gt;"Done",E28&lt;&gt;"N/A"),"Equiem invite",IF(AND(F28&lt;&gt;"Done",F28&lt;&gt;"N/A"),"Building access",IF(AND(G28&lt;&gt;"Done",G28&lt;&gt;"N/A"),"Equipment",IF(AND(H28&lt;&gt;"Done",H28&lt;&gt;"N/A"),"Induction","")))))</x:f>
      </x:c>
      <x:c r="K28" s="18" t="str">
        <x:f>IF(OR(A28="",COUNT(B28)=0,J28=""),"",B28-IFERROR(VLOOKUP(J28,'Lead times'!$A$9:$B$12,2,FALSE),0))</x:f>
      </x:c>
      <x:c r="L28" s="15" t="str">
        <x:f>IF(OR(A28="",COUNT(B28)=0),"",B28-TODAY())</x:f>
      </x:c>
      <x:c r="M28" s="15" t="str">
        <x:f>IF(A28="","",IF(COUNT(B28)=0,"Add start date",IF(OR(C28="",D28=""),"Assign team / owner",IF(I28=1,"Ready",IF(K28&lt;TODAY(),"Overdue",IF(K28&lt;=TODAY()+2,"Due soon","In progress"))))))</x:f>
      </x:c>
      <x:c r="N28" s="14"/>
    </x:row>
    <x:row r="29" ht="24" customHeight="1">
      <x:c r="A29" s="14"/>
      <x:c r="B29" s="17"/>
      <x:c r="C29" s="14"/>
      <x:c r="D29" s="14"/>
      <x:c r="E29" s="14"/>
      <x:c r="F29" s="14"/>
      <x:c r="G29" s="14"/>
      <x:c r="H29" s="14"/>
      <x:c r="I29" s="16" t="str">
        <x:f>IF(A29="","",(COUNTIF(E29:H29,"Done")+COUNTIF(E29:H29,"N/A"))/4)</x:f>
      </x:c>
      <x:c r="J29" s="15" t="str">
        <x:f>IF(A29="","",IF(AND(E29&lt;&gt;"Done",E29&lt;&gt;"N/A"),"Equiem invite",IF(AND(F29&lt;&gt;"Done",F29&lt;&gt;"N/A"),"Building access",IF(AND(G29&lt;&gt;"Done",G29&lt;&gt;"N/A"),"Equipment",IF(AND(H29&lt;&gt;"Done",H29&lt;&gt;"N/A"),"Induction","")))))</x:f>
      </x:c>
      <x:c r="K29" s="18" t="str">
        <x:f>IF(OR(A29="",COUNT(B29)=0,J29=""),"",B29-IFERROR(VLOOKUP(J29,'Lead times'!$A$9:$B$12,2,FALSE),0))</x:f>
      </x:c>
      <x:c r="L29" s="15" t="str">
        <x:f>IF(OR(A29="",COUNT(B29)=0),"",B29-TODAY())</x:f>
      </x:c>
      <x:c r="M29" s="15" t="str">
        <x:f>IF(A29="","",IF(COUNT(B29)=0,"Add start date",IF(OR(C29="",D29=""),"Assign team / owner",IF(I29=1,"Ready",IF(K29&lt;TODAY(),"Overdue",IF(K29&lt;=TODAY()+2,"Due soon","In progress"))))))</x:f>
      </x:c>
      <x:c r="N29" s="14"/>
    </x:row>
    <x:row r="30" ht="24" customHeight="1">
      <x:c r="A30" s="14"/>
      <x:c r="B30" s="17"/>
      <x:c r="C30" s="14"/>
      <x:c r="D30" s="14"/>
      <x:c r="E30" s="14"/>
      <x:c r="F30" s="14"/>
      <x:c r="G30" s="14"/>
      <x:c r="H30" s="14"/>
      <x:c r="I30" s="16" t="str">
        <x:f>IF(A30="","",(COUNTIF(E30:H30,"Done")+COUNTIF(E30:H30,"N/A"))/4)</x:f>
      </x:c>
      <x:c r="J30" s="15" t="str">
        <x:f>IF(A30="","",IF(AND(E30&lt;&gt;"Done",E30&lt;&gt;"N/A"),"Equiem invite",IF(AND(F30&lt;&gt;"Done",F30&lt;&gt;"N/A"),"Building access",IF(AND(G30&lt;&gt;"Done",G30&lt;&gt;"N/A"),"Equipment",IF(AND(H30&lt;&gt;"Done",H30&lt;&gt;"N/A"),"Induction","")))))</x:f>
      </x:c>
      <x:c r="K30" s="18" t="str">
        <x:f>IF(OR(A30="",COUNT(B30)=0,J30=""),"",B30-IFERROR(VLOOKUP(J30,'Lead times'!$A$9:$B$12,2,FALSE),0))</x:f>
      </x:c>
      <x:c r="L30" s="15" t="str">
        <x:f>IF(OR(A30="",COUNT(B30)=0),"",B30-TODAY())</x:f>
      </x:c>
      <x:c r="M30" s="15" t="str">
        <x:f>IF(A30="","",IF(COUNT(B30)=0,"Add start date",IF(OR(C30="",D30=""),"Assign team / owner",IF(I30=1,"Ready",IF(K30&lt;TODAY(),"Overdue",IF(K30&lt;=TODAY()+2,"Due soon","In progress"))))))</x:f>
      </x:c>
      <x:c r="N30" s="14"/>
    </x:row>
    <x:row r="31" ht="24" customHeight="1">
      <x:c r="A31" s="14"/>
      <x:c r="B31" s="17"/>
      <x:c r="C31" s="14"/>
      <x:c r="D31" s="14"/>
      <x:c r="E31" s="14"/>
      <x:c r="F31" s="14"/>
      <x:c r="G31" s="14"/>
      <x:c r="H31" s="14"/>
      <x:c r="I31" s="16" t="str">
        <x:f>IF(A31="","",(COUNTIF(E31:H31,"Done")+COUNTIF(E31:H31,"N/A"))/4)</x:f>
      </x:c>
      <x:c r="J31" s="15" t="str">
        <x:f>IF(A31="","",IF(AND(E31&lt;&gt;"Done",E31&lt;&gt;"N/A"),"Equiem invite",IF(AND(F31&lt;&gt;"Done",F31&lt;&gt;"N/A"),"Building access",IF(AND(G31&lt;&gt;"Done",G31&lt;&gt;"N/A"),"Equipment",IF(AND(H31&lt;&gt;"Done",H31&lt;&gt;"N/A"),"Induction","")))))</x:f>
      </x:c>
      <x:c r="K31" s="18" t="str">
        <x:f>IF(OR(A31="",COUNT(B31)=0,J31=""),"",B31-IFERROR(VLOOKUP(J31,'Lead times'!$A$9:$B$12,2,FALSE),0))</x:f>
      </x:c>
      <x:c r="L31" s="15" t="str">
        <x:f>IF(OR(A31="",COUNT(B31)=0),"",B31-TODAY())</x:f>
      </x:c>
      <x:c r="M31" s="15" t="str">
        <x:f>IF(A31="","",IF(COUNT(B31)=0,"Add start date",IF(OR(C31="",D31=""),"Assign team / owner",IF(I31=1,"Ready",IF(K31&lt;TODAY(),"Overdue",IF(K31&lt;=TODAY()+2,"Due soon","In progress"))))))</x:f>
      </x:c>
      <x:c r="N31" s="14"/>
    </x:row>
    <x:row r="32" ht="24" customHeight="1">
      <x:c r="A32" s="14"/>
      <x:c r="B32" s="17"/>
      <x:c r="C32" s="14"/>
      <x:c r="D32" s="14"/>
      <x:c r="E32" s="14"/>
      <x:c r="F32" s="14"/>
      <x:c r="G32" s="14"/>
      <x:c r="H32" s="14"/>
      <x:c r="I32" s="16" t="str">
        <x:f>IF(A32="","",(COUNTIF(E32:H32,"Done")+COUNTIF(E32:H32,"N/A"))/4)</x:f>
      </x:c>
      <x:c r="J32" s="15" t="str">
        <x:f>IF(A32="","",IF(AND(E32&lt;&gt;"Done",E32&lt;&gt;"N/A"),"Equiem invite",IF(AND(F32&lt;&gt;"Done",F32&lt;&gt;"N/A"),"Building access",IF(AND(G32&lt;&gt;"Done",G32&lt;&gt;"N/A"),"Equipment",IF(AND(H32&lt;&gt;"Done",H32&lt;&gt;"N/A"),"Induction","")))))</x:f>
      </x:c>
      <x:c r="K32" s="18" t="str">
        <x:f>IF(OR(A32="",COUNT(B32)=0,J32=""),"",B32-IFERROR(VLOOKUP(J32,'Lead times'!$A$9:$B$12,2,FALSE),0))</x:f>
      </x:c>
      <x:c r="L32" s="15" t="str">
        <x:f>IF(OR(A32="",COUNT(B32)=0),"",B32-TODAY())</x:f>
      </x:c>
      <x:c r="M32" s="15" t="str">
        <x:f>IF(A32="","",IF(COUNT(B32)=0,"Add start date",IF(OR(C32="",D32=""),"Assign team / owner",IF(I32=1,"Ready",IF(K32&lt;TODAY(),"Overdue",IF(K32&lt;=TODAY()+2,"Due soon","In progress"))))))</x:f>
      </x:c>
      <x:c r="N32" s="14"/>
    </x:row>
    <x:row r="33" ht="24" customHeight="1">
      <x:c r="A33" s="14"/>
      <x:c r="B33" s="17"/>
      <x:c r="C33" s="14"/>
      <x:c r="D33" s="14"/>
      <x:c r="E33" s="14"/>
      <x:c r="F33" s="14"/>
      <x:c r="G33" s="14"/>
      <x:c r="H33" s="14"/>
      <x:c r="I33" s="16" t="str">
        <x:f>IF(A33="","",(COUNTIF(E33:H33,"Done")+COUNTIF(E33:H33,"N/A"))/4)</x:f>
      </x:c>
      <x:c r="J33" s="15" t="str">
        <x:f>IF(A33="","",IF(AND(E33&lt;&gt;"Done",E33&lt;&gt;"N/A"),"Equiem invite",IF(AND(F33&lt;&gt;"Done",F33&lt;&gt;"N/A"),"Building access",IF(AND(G33&lt;&gt;"Done",G33&lt;&gt;"N/A"),"Equipment",IF(AND(H33&lt;&gt;"Done",H33&lt;&gt;"N/A"),"Induction","")))))</x:f>
      </x:c>
      <x:c r="K33" s="18" t="str">
        <x:f>IF(OR(A33="",COUNT(B33)=0,J33=""),"",B33-IFERROR(VLOOKUP(J33,'Lead times'!$A$9:$B$12,2,FALSE),0))</x:f>
      </x:c>
      <x:c r="L33" s="15" t="str">
        <x:f>IF(OR(A33="",COUNT(B33)=0),"",B33-TODAY())</x:f>
      </x:c>
      <x:c r="M33" s="15" t="str">
        <x:f>IF(A33="","",IF(COUNT(B33)=0,"Add start date",IF(OR(C33="",D33=""),"Assign team / owner",IF(I33=1,"Ready",IF(K33&lt;TODAY(),"Overdue",IF(K33&lt;=TODAY()+2,"Due soon","In progress"))))))</x:f>
      </x:c>
      <x:c r="N33" s="14"/>
    </x:row>
    <x:row r="34" ht="24" customHeight="1">
      <x:c r="A34" s="14"/>
      <x:c r="B34" s="17"/>
      <x:c r="C34" s="14"/>
      <x:c r="D34" s="14"/>
      <x:c r="E34" s="14"/>
      <x:c r="F34" s="14"/>
      <x:c r="G34" s="14"/>
      <x:c r="H34" s="14"/>
      <x:c r="I34" s="16" t="str">
        <x:f>IF(A34="","",(COUNTIF(E34:H34,"Done")+COUNTIF(E34:H34,"N/A"))/4)</x:f>
      </x:c>
      <x:c r="J34" s="15" t="str">
        <x:f>IF(A34="","",IF(AND(E34&lt;&gt;"Done",E34&lt;&gt;"N/A"),"Equiem invite",IF(AND(F34&lt;&gt;"Done",F34&lt;&gt;"N/A"),"Building access",IF(AND(G34&lt;&gt;"Done",G34&lt;&gt;"N/A"),"Equipment",IF(AND(H34&lt;&gt;"Done",H34&lt;&gt;"N/A"),"Induction","")))))</x:f>
      </x:c>
      <x:c r="K34" s="18" t="str">
        <x:f>IF(OR(A34="",COUNT(B34)=0,J34=""),"",B34-IFERROR(VLOOKUP(J34,'Lead times'!$A$9:$B$12,2,FALSE),0))</x:f>
      </x:c>
      <x:c r="L34" s="15" t="str">
        <x:f>IF(OR(A34="",COUNT(B34)=0),"",B34-TODAY())</x:f>
      </x:c>
      <x:c r="M34" s="15" t="str">
        <x:f>IF(A34="","",IF(COUNT(B34)=0,"Add start date",IF(OR(C34="",D34=""),"Assign team / owner",IF(I34=1,"Ready",IF(K34&lt;TODAY(),"Overdue",IF(K34&lt;=TODAY()+2,"Due soon","In progress"))))))</x:f>
      </x:c>
      <x:c r="N34" s="14"/>
    </x:row>
    <x:row r="35" ht="24" customHeight="1">
      <x:c r="A35" s="14"/>
      <x:c r="B35" s="17"/>
      <x:c r="C35" s="14"/>
      <x:c r="D35" s="14"/>
      <x:c r="E35" s="14"/>
      <x:c r="F35" s="14"/>
      <x:c r="G35" s="14"/>
      <x:c r="H35" s="14"/>
      <x:c r="I35" s="16" t="str">
        <x:f>IF(A35="","",(COUNTIF(E35:H35,"Done")+COUNTIF(E35:H35,"N/A"))/4)</x:f>
      </x:c>
      <x:c r="J35" s="15" t="str">
        <x:f>IF(A35="","",IF(AND(E35&lt;&gt;"Done",E35&lt;&gt;"N/A"),"Equiem invite",IF(AND(F35&lt;&gt;"Done",F35&lt;&gt;"N/A"),"Building access",IF(AND(G35&lt;&gt;"Done",G35&lt;&gt;"N/A"),"Equipment",IF(AND(H35&lt;&gt;"Done",H35&lt;&gt;"N/A"),"Induction","")))))</x:f>
      </x:c>
      <x:c r="K35" s="18" t="str">
        <x:f>IF(OR(A35="",COUNT(B35)=0,J35=""),"",B35-IFERROR(VLOOKUP(J35,'Lead times'!$A$9:$B$12,2,FALSE),0))</x:f>
      </x:c>
      <x:c r="L35" s="15" t="str">
        <x:f>IF(OR(A35="",COUNT(B35)=0),"",B35-TODAY())</x:f>
      </x:c>
      <x:c r="M35" s="15" t="str">
        <x:f>IF(A35="","",IF(COUNT(B35)=0,"Add start date",IF(OR(C35="",D35=""),"Assign team / owner",IF(I35=1,"Ready",IF(K35&lt;TODAY(),"Overdue",IF(K35&lt;=TODAY()+2,"Due soon","In progress"))))))</x:f>
      </x:c>
      <x:c r="N35" s="14"/>
    </x:row>
    <x:row r="36" ht="24" customHeight="1">
      <x:c r="A36" s="14"/>
      <x:c r="B36" s="17"/>
      <x:c r="C36" s="14"/>
      <x:c r="D36" s="14"/>
      <x:c r="E36" s="14"/>
      <x:c r="F36" s="14"/>
      <x:c r="G36" s="14"/>
      <x:c r="H36" s="14"/>
      <x:c r="I36" s="16" t="str">
        <x:f>IF(A36="","",(COUNTIF(E36:H36,"Done")+COUNTIF(E36:H36,"N/A"))/4)</x:f>
      </x:c>
      <x:c r="J36" s="15" t="str">
        <x:f>IF(A36="","",IF(AND(E36&lt;&gt;"Done",E36&lt;&gt;"N/A"),"Equiem invite",IF(AND(F36&lt;&gt;"Done",F36&lt;&gt;"N/A"),"Building access",IF(AND(G36&lt;&gt;"Done",G36&lt;&gt;"N/A"),"Equipment",IF(AND(H36&lt;&gt;"Done",H36&lt;&gt;"N/A"),"Induction","")))))</x:f>
      </x:c>
      <x:c r="K36" s="18" t="str">
        <x:f>IF(OR(A36="",COUNT(B36)=0,J36=""),"",B36-IFERROR(VLOOKUP(J36,'Lead times'!$A$9:$B$12,2,FALSE),0))</x:f>
      </x:c>
      <x:c r="L36" s="15" t="str">
        <x:f>IF(OR(A36="",COUNT(B36)=0),"",B36-TODAY())</x:f>
      </x:c>
      <x:c r="M36" s="15" t="str">
        <x:f>IF(A36="","",IF(COUNT(B36)=0,"Add start date",IF(OR(C36="",D36=""),"Assign team / owner",IF(I36=1,"Ready",IF(K36&lt;TODAY(),"Overdue",IF(K36&lt;=TODAY()+2,"Due soon","In progress"))))))</x:f>
      </x:c>
      <x:c r="N36" s="14"/>
    </x:row>
    <x:row r="37" ht="24" customHeight="1">
      <x:c r="A37" s="14"/>
      <x:c r="B37" s="17"/>
      <x:c r="C37" s="14"/>
      <x:c r="D37" s="14"/>
      <x:c r="E37" s="14"/>
      <x:c r="F37" s="14"/>
      <x:c r="G37" s="14"/>
      <x:c r="H37" s="14"/>
      <x:c r="I37" s="16" t="str">
        <x:f>IF(A37="","",(COUNTIF(E37:H37,"Done")+COUNTIF(E37:H37,"N/A"))/4)</x:f>
      </x:c>
      <x:c r="J37" s="15" t="str">
        <x:f>IF(A37="","",IF(AND(E37&lt;&gt;"Done",E37&lt;&gt;"N/A"),"Equiem invite",IF(AND(F37&lt;&gt;"Done",F37&lt;&gt;"N/A"),"Building access",IF(AND(G37&lt;&gt;"Done",G37&lt;&gt;"N/A"),"Equipment",IF(AND(H37&lt;&gt;"Done",H37&lt;&gt;"N/A"),"Induction","")))))</x:f>
      </x:c>
      <x:c r="K37" s="18" t="str">
        <x:f>IF(OR(A37="",COUNT(B37)=0,J37=""),"",B37-IFERROR(VLOOKUP(J37,'Lead times'!$A$9:$B$12,2,FALSE),0))</x:f>
      </x:c>
      <x:c r="L37" s="15" t="str">
        <x:f>IF(OR(A37="",COUNT(B37)=0),"",B37-TODAY())</x:f>
      </x:c>
      <x:c r="M37" s="15" t="str">
        <x:f>IF(A37="","",IF(COUNT(B37)=0,"Add start date",IF(OR(C37="",D37=""),"Assign team / owner",IF(I37=1,"Ready",IF(K37&lt;TODAY(),"Overdue",IF(K37&lt;=TODAY()+2,"Due soon","In progress"))))))</x:f>
      </x:c>
      <x:c r="N37" s="14"/>
    </x:row>
    <x:row r="38" ht="24" customHeight="1">
      <x:c r="A38" s="14"/>
      <x:c r="B38" s="17"/>
      <x:c r="C38" s="14"/>
      <x:c r="D38" s="14"/>
      <x:c r="E38" s="14"/>
      <x:c r="F38" s="14"/>
      <x:c r="G38" s="14"/>
      <x:c r="H38" s="14"/>
      <x:c r="I38" s="16" t="str">
        <x:f>IF(A38="","",(COUNTIF(E38:H38,"Done")+COUNTIF(E38:H38,"N/A"))/4)</x:f>
      </x:c>
      <x:c r="J38" s="15" t="str">
        <x:f>IF(A38="","",IF(AND(E38&lt;&gt;"Done",E38&lt;&gt;"N/A"),"Equiem invite",IF(AND(F38&lt;&gt;"Done",F38&lt;&gt;"N/A"),"Building access",IF(AND(G38&lt;&gt;"Done",G38&lt;&gt;"N/A"),"Equipment",IF(AND(H38&lt;&gt;"Done",H38&lt;&gt;"N/A"),"Induction","")))))</x:f>
      </x:c>
      <x:c r="K38" s="18" t="str">
        <x:f>IF(OR(A38="",COUNT(B38)=0,J38=""),"",B38-IFERROR(VLOOKUP(J38,'Lead times'!$A$9:$B$12,2,FALSE),0))</x:f>
      </x:c>
      <x:c r="L38" s="15" t="str">
        <x:f>IF(OR(A38="",COUNT(B38)=0),"",B38-TODAY())</x:f>
      </x:c>
      <x:c r="M38" s="15" t="str">
        <x:f>IF(A38="","",IF(COUNT(B38)=0,"Add start date",IF(OR(C38="",D38=""),"Assign team / owner",IF(I38=1,"Ready",IF(K38&lt;TODAY(),"Overdue",IF(K38&lt;=TODAY()+2,"Due soon","In progress"))))))</x:f>
      </x:c>
      <x:c r="N38" s="14"/>
    </x:row>
    <x:row r="39" ht="24" customHeight="1">
      <x:c r="A39" s="14"/>
      <x:c r="B39" s="17"/>
      <x:c r="C39" s="14"/>
      <x:c r="D39" s="14"/>
      <x:c r="E39" s="14"/>
      <x:c r="F39" s="14"/>
      <x:c r="G39" s="14"/>
      <x:c r="H39" s="14"/>
      <x:c r="I39" s="16" t="str">
        <x:f>IF(A39="","",(COUNTIF(E39:H39,"Done")+COUNTIF(E39:H39,"N/A"))/4)</x:f>
      </x:c>
      <x:c r="J39" s="15" t="str">
        <x:f>IF(A39="","",IF(AND(E39&lt;&gt;"Done",E39&lt;&gt;"N/A"),"Equiem invite",IF(AND(F39&lt;&gt;"Done",F39&lt;&gt;"N/A"),"Building access",IF(AND(G39&lt;&gt;"Done",G39&lt;&gt;"N/A"),"Equipment",IF(AND(H39&lt;&gt;"Done",H39&lt;&gt;"N/A"),"Induction","")))))</x:f>
      </x:c>
      <x:c r="K39" s="18" t="str">
        <x:f>IF(OR(A39="",COUNT(B39)=0,J39=""),"",B39-IFERROR(VLOOKUP(J39,'Lead times'!$A$9:$B$12,2,FALSE),0))</x:f>
      </x:c>
      <x:c r="L39" s="15" t="str">
        <x:f>IF(OR(A39="",COUNT(B39)=0),"",B39-TODAY())</x:f>
      </x:c>
      <x:c r="M39" s="15" t="str">
        <x:f>IF(A39="","",IF(COUNT(B39)=0,"Add start date",IF(OR(C39="",D39=""),"Assign team / owner",IF(I39=1,"Ready",IF(K39&lt;TODAY(),"Overdue",IF(K39&lt;=TODAY()+2,"Due soon","In progress"))))))</x:f>
      </x:c>
      <x:c r="N39" s="14"/>
    </x:row>
    <x:row r="40" ht="24" customHeight="1">
      <x:c r="A40" s="14"/>
      <x:c r="B40" s="17"/>
      <x:c r="C40" s="14"/>
      <x:c r="D40" s="14"/>
      <x:c r="E40" s="14"/>
      <x:c r="F40" s="14"/>
      <x:c r="G40" s="14"/>
      <x:c r="H40" s="14"/>
      <x:c r="I40" s="16" t="str">
        <x:f>IF(A40="","",(COUNTIF(E40:H40,"Done")+COUNTIF(E40:H40,"N/A"))/4)</x:f>
      </x:c>
      <x:c r="J40" s="15" t="str">
        <x:f>IF(A40="","",IF(AND(E40&lt;&gt;"Done",E40&lt;&gt;"N/A"),"Equiem invite",IF(AND(F40&lt;&gt;"Done",F40&lt;&gt;"N/A"),"Building access",IF(AND(G40&lt;&gt;"Done",G40&lt;&gt;"N/A"),"Equipment",IF(AND(H40&lt;&gt;"Done",H40&lt;&gt;"N/A"),"Induction","")))))</x:f>
      </x:c>
      <x:c r="K40" s="18" t="str">
        <x:f>IF(OR(A40="",COUNT(B40)=0,J40=""),"",B40-IFERROR(VLOOKUP(J40,'Lead times'!$A$9:$B$12,2,FALSE),0))</x:f>
      </x:c>
      <x:c r="L40" s="15" t="str">
        <x:f>IF(OR(A40="",COUNT(B40)=0),"",B40-TODAY())</x:f>
      </x:c>
      <x:c r="M40" s="15" t="str">
        <x:f>IF(A40="","",IF(COUNT(B40)=0,"Add start date",IF(OR(C40="",D40=""),"Assign team / owner",IF(I40=1,"Ready",IF(K40&lt;TODAY(),"Overdue",IF(K40&lt;=TODAY()+2,"Due soon","In progress"))))))</x:f>
      </x:c>
      <x:c r="N40" s="14"/>
    </x:row>
    <x:row r="41" ht="24" customHeight="1">
      <x:c r="A41" s="14"/>
      <x:c r="B41" s="17"/>
      <x:c r="C41" s="14"/>
      <x:c r="D41" s="14"/>
      <x:c r="E41" s="14"/>
      <x:c r="F41" s="14"/>
      <x:c r="G41" s="14"/>
      <x:c r="H41" s="14"/>
      <x:c r="I41" s="16" t="str">
        <x:f>IF(A41="","",(COUNTIF(E41:H41,"Done")+COUNTIF(E41:H41,"N/A"))/4)</x:f>
      </x:c>
      <x:c r="J41" s="15" t="str">
        <x:f>IF(A41="","",IF(AND(E41&lt;&gt;"Done",E41&lt;&gt;"N/A"),"Equiem invite",IF(AND(F41&lt;&gt;"Done",F41&lt;&gt;"N/A"),"Building access",IF(AND(G41&lt;&gt;"Done",G41&lt;&gt;"N/A"),"Equipment",IF(AND(H41&lt;&gt;"Done",H41&lt;&gt;"N/A"),"Induction","")))))</x:f>
      </x:c>
      <x:c r="K41" s="18" t="str">
        <x:f>IF(OR(A41="",COUNT(B41)=0,J41=""),"",B41-IFERROR(VLOOKUP(J41,'Lead times'!$A$9:$B$12,2,FALSE),0))</x:f>
      </x:c>
      <x:c r="L41" s="15" t="str">
        <x:f>IF(OR(A41="",COUNT(B41)=0),"",B41-TODAY())</x:f>
      </x:c>
      <x:c r="M41" s="15" t="str">
        <x:f>IF(A41="","",IF(COUNT(B41)=0,"Add start date",IF(OR(C41="",D41=""),"Assign team / owner",IF(I41=1,"Ready",IF(K41&lt;TODAY(),"Overdue",IF(K41&lt;=TODAY()+2,"Due soon","In progress"))))))</x:f>
      </x:c>
      <x:c r="N41" s="14"/>
    </x:row>
    <x:row r="42" ht="24" customHeight="1">
      <x:c r="A42" s="14"/>
      <x:c r="B42" s="17"/>
      <x:c r="C42" s="14"/>
      <x:c r="D42" s="14"/>
      <x:c r="E42" s="14"/>
      <x:c r="F42" s="14"/>
      <x:c r="G42" s="14"/>
      <x:c r="H42" s="14"/>
      <x:c r="I42" s="16" t="str">
        <x:f>IF(A42="","",(COUNTIF(E42:H42,"Done")+COUNTIF(E42:H42,"N/A"))/4)</x:f>
      </x:c>
      <x:c r="J42" s="15" t="str">
        <x:f>IF(A42="","",IF(AND(E42&lt;&gt;"Done",E42&lt;&gt;"N/A"),"Equiem invite",IF(AND(F42&lt;&gt;"Done",F42&lt;&gt;"N/A"),"Building access",IF(AND(G42&lt;&gt;"Done",G42&lt;&gt;"N/A"),"Equipment",IF(AND(H42&lt;&gt;"Done",H42&lt;&gt;"N/A"),"Induction","")))))</x:f>
      </x:c>
      <x:c r="K42" s="18" t="str">
        <x:f>IF(OR(A42="",COUNT(B42)=0,J42=""),"",B42-IFERROR(VLOOKUP(J42,'Lead times'!$A$9:$B$12,2,FALSE),0))</x:f>
      </x:c>
      <x:c r="L42" s="15" t="str">
        <x:f>IF(OR(A42="",COUNT(B42)=0),"",B42-TODAY())</x:f>
      </x:c>
      <x:c r="M42" s="15" t="str">
        <x:f>IF(A42="","",IF(COUNT(B42)=0,"Add start date",IF(OR(C42="",D42=""),"Assign team / owner",IF(I42=1,"Ready",IF(K42&lt;TODAY(),"Overdue",IF(K42&lt;=TODAY()+2,"Due soon","In progress"))))))</x:f>
      </x:c>
      <x:c r="N42" s="14"/>
    </x:row>
    <x:row r="43" ht="24" customHeight="1">
      <x:c r="A43" s="14"/>
      <x:c r="B43" s="17"/>
      <x:c r="C43" s="14"/>
      <x:c r="D43" s="14"/>
      <x:c r="E43" s="14"/>
      <x:c r="F43" s="14"/>
      <x:c r="G43" s="14"/>
      <x:c r="H43" s="14"/>
      <x:c r="I43" s="16" t="str">
        <x:f>IF(A43="","",(COUNTIF(E43:H43,"Done")+COUNTIF(E43:H43,"N/A"))/4)</x:f>
      </x:c>
      <x:c r="J43" s="15" t="str">
        <x:f>IF(A43="","",IF(AND(E43&lt;&gt;"Done",E43&lt;&gt;"N/A"),"Equiem invite",IF(AND(F43&lt;&gt;"Done",F43&lt;&gt;"N/A"),"Building access",IF(AND(G43&lt;&gt;"Done",G43&lt;&gt;"N/A"),"Equipment",IF(AND(H43&lt;&gt;"Done",H43&lt;&gt;"N/A"),"Induction","")))))</x:f>
      </x:c>
      <x:c r="K43" s="18" t="str">
        <x:f>IF(OR(A43="",COUNT(B43)=0,J43=""),"",B43-IFERROR(VLOOKUP(J43,'Lead times'!$A$9:$B$12,2,FALSE),0))</x:f>
      </x:c>
      <x:c r="L43" s="15" t="str">
        <x:f>IF(OR(A43="",COUNT(B43)=0),"",B43-TODAY())</x:f>
      </x:c>
      <x:c r="M43" s="15" t="str">
        <x:f>IF(A43="","",IF(COUNT(B43)=0,"Add start date",IF(OR(C43="",D43=""),"Assign team / owner",IF(I43=1,"Ready",IF(K43&lt;TODAY(),"Overdue",IF(K43&lt;=TODAY()+2,"Due soon","In progress"))))))</x:f>
      </x:c>
      <x:c r="N43" s="14"/>
    </x:row>
    <x:row r="44" ht="24" customHeight="1">
      <x:c r="A44" s="14"/>
      <x:c r="B44" s="17"/>
      <x:c r="C44" s="14"/>
      <x:c r="D44" s="14"/>
      <x:c r="E44" s="14"/>
      <x:c r="F44" s="14"/>
      <x:c r="G44" s="14"/>
      <x:c r="H44" s="14"/>
      <x:c r="I44" s="16" t="str">
        <x:f>IF(A44="","",(COUNTIF(E44:H44,"Done")+COUNTIF(E44:H44,"N/A"))/4)</x:f>
      </x:c>
      <x:c r="J44" s="15" t="str">
        <x:f>IF(A44="","",IF(AND(E44&lt;&gt;"Done",E44&lt;&gt;"N/A"),"Equiem invite",IF(AND(F44&lt;&gt;"Done",F44&lt;&gt;"N/A"),"Building access",IF(AND(G44&lt;&gt;"Done",G44&lt;&gt;"N/A"),"Equipment",IF(AND(H44&lt;&gt;"Done",H44&lt;&gt;"N/A"),"Induction","")))))</x:f>
      </x:c>
      <x:c r="K44" s="18" t="str">
        <x:f>IF(OR(A44="",COUNT(B44)=0,J44=""),"",B44-IFERROR(VLOOKUP(J44,'Lead times'!$A$9:$B$12,2,FALSE),0))</x:f>
      </x:c>
      <x:c r="L44" s="15" t="str">
        <x:f>IF(OR(A44="",COUNT(B44)=0),"",B44-TODAY())</x:f>
      </x:c>
      <x:c r="M44" s="15" t="str">
        <x:f>IF(A44="","",IF(COUNT(B44)=0,"Add start date",IF(OR(C44="",D44=""),"Assign team / owner",IF(I44=1,"Ready",IF(K44&lt;TODAY(),"Overdue",IF(K44&lt;=TODAY()+2,"Due soon","In progress"))))))</x:f>
      </x:c>
      <x:c r="N44" s="14"/>
    </x:row>
    <x:row r="45" ht="24" customHeight="1">
      <x:c r="A45" s="14"/>
      <x:c r="B45" s="17"/>
      <x:c r="C45" s="14"/>
      <x:c r="D45" s="14"/>
      <x:c r="E45" s="14"/>
      <x:c r="F45" s="14"/>
      <x:c r="G45" s="14"/>
      <x:c r="H45" s="14"/>
      <x:c r="I45" s="16" t="str">
        <x:f>IF(A45="","",(COUNTIF(E45:H45,"Done")+COUNTIF(E45:H45,"N/A"))/4)</x:f>
      </x:c>
      <x:c r="J45" s="15" t="str">
        <x:f>IF(A45="","",IF(AND(E45&lt;&gt;"Done",E45&lt;&gt;"N/A"),"Equiem invite",IF(AND(F45&lt;&gt;"Done",F45&lt;&gt;"N/A"),"Building access",IF(AND(G45&lt;&gt;"Done",G45&lt;&gt;"N/A"),"Equipment",IF(AND(H45&lt;&gt;"Done",H45&lt;&gt;"N/A"),"Induction","")))))</x:f>
      </x:c>
      <x:c r="K45" s="18" t="str">
        <x:f>IF(OR(A45="",COUNT(B45)=0,J45=""),"",B45-IFERROR(VLOOKUP(J45,'Lead times'!$A$9:$B$12,2,FALSE),0))</x:f>
      </x:c>
      <x:c r="L45" s="15" t="str">
        <x:f>IF(OR(A45="",COUNT(B45)=0),"",B45-TODAY())</x:f>
      </x:c>
      <x:c r="M45" s="15" t="str">
        <x:f>IF(A45="","",IF(COUNT(B45)=0,"Add start date",IF(OR(C45="",D45=""),"Assign team / owner",IF(I45=1,"Ready",IF(K45&lt;TODAY(),"Overdue",IF(K45&lt;=TODAY()+2,"Due soon","In progress"))))))</x:f>
      </x:c>
      <x:c r="N45" s="14"/>
    </x:row>
    <x:row r="46" ht="24" customHeight="1">
      <x:c r="A46" s="14"/>
      <x:c r="B46" s="17"/>
      <x:c r="C46" s="14"/>
      <x:c r="D46" s="14"/>
      <x:c r="E46" s="14"/>
      <x:c r="F46" s="14"/>
      <x:c r="G46" s="14"/>
      <x:c r="H46" s="14"/>
      <x:c r="I46" s="16" t="str">
        <x:f>IF(A46="","",(COUNTIF(E46:H46,"Done")+COUNTIF(E46:H46,"N/A"))/4)</x:f>
      </x:c>
      <x:c r="J46" s="15" t="str">
        <x:f>IF(A46="","",IF(AND(E46&lt;&gt;"Done",E46&lt;&gt;"N/A"),"Equiem invite",IF(AND(F46&lt;&gt;"Done",F46&lt;&gt;"N/A"),"Building access",IF(AND(G46&lt;&gt;"Done",G46&lt;&gt;"N/A"),"Equipment",IF(AND(H46&lt;&gt;"Done",H46&lt;&gt;"N/A"),"Induction","")))))</x:f>
      </x:c>
      <x:c r="K46" s="18" t="str">
        <x:f>IF(OR(A46="",COUNT(B46)=0,J46=""),"",B46-IFERROR(VLOOKUP(J46,'Lead times'!$A$9:$B$12,2,FALSE),0))</x:f>
      </x:c>
      <x:c r="L46" s="15" t="str">
        <x:f>IF(OR(A46="",COUNT(B46)=0),"",B46-TODAY())</x:f>
      </x:c>
      <x:c r="M46" s="15" t="str">
        <x:f>IF(A46="","",IF(COUNT(B46)=0,"Add start date",IF(OR(C46="",D46=""),"Assign team / owner",IF(I46=1,"Ready",IF(K46&lt;TODAY(),"Overdue",IF(K46&lt;=TODAY()+2,"Due soon","In progress"))))))</x:f>
      </x:c>
      <x:c r="N46" s="14"/>
    </x:row>
    <x:row r="47" ht="24" customHeight="1">
      <x:c r="A47" s="14"/>
      <x:c r="B47" s="17"/>
      <x:c r="C47" s="14"/>
      <x:c r="D47" s="14"/>
      <x:c r="E47" s="14"/>
      <x:c r="F47" s="14"/>
      <x:c r="G47" s="14"/>
      <x:c r="H47" s="14"/>
      <x:c r="I47" s="16" t="str">
        <x:f>IF(A47="","",(COUNTIF(E47:H47,"Done")+COUNTIF(E47:H47,"N/A"))/4)</x:f>
      </x:c>
      <x:c r="J47" s="15" t="str">
        <x:f>IF(A47="","",IF(AND(E47&lt;&gt;"Done",E47&lt;&gt;"N/A"),"Equiem invite",IF(AND(F47&lt;&gt;"Done",F47&lt;&gt;"N/A"),"Building access",IF(AND(G47&lt;&gt;"Done",G47&lt;&gt;"N/A"),"Equipment",IF(AND(H47&lt;&gt;"Done",H47&lt;&gt;"N/A"),"Induction","")))))</x:f>
      </x:c>
      <x:c r="K47" s="18" t="str">
        <x:f>IF(OR(A47="",COUNT(B47)=0,J47=""),"",B47-IFERROR(VLOOKUP(J47,'Lead times'!$A$9:$B$12,2,FALSE),0))</x:f>
      </x:c>
      <x:c r="L47" s="15" t="str">
        <x:f>IF(OR(A47="",COUNT(B47)=0),"",B47-TODAY())</x:f>
      </x:c>
      <x:c r="M47" s="15" t="str">
        <x:f>IF(A47="","",IF(COUNT(B47)=0,"Add start date",IF(OR(C47="",D47=""),"Assign team / owner",IF(I47=1,"Ready",IF(K47&lt;TODAY(),"Overdue",IF(K47&lt;=TODAY()+2,"Due soon","In progress"))))))</x:f>
      </x:c>
      <x:c r="N47" s="14"/>
    </x:row>
    <x:row r="48" ht="24" customHeight="1">
      <x:c r="A48" s="14"/>
      <x:c r="B48" s="17"/>
      <x:c r="C48" s="14"/>
      <x:c r="D48" s="14"/>
      <x:c r="E48" s="14"/>
      <x:c r="F48" s="14"/>
      <x:c r="G48" s="14"/>
      <x:c r="H48" s="14"/>
      <x:c r="I48" s="16" t="str">
        <x:f>IF(A48="","",(COUNTIF(E48:H48,"Done")+COUNTIF(E48:H48,"N/A"))/4)</x:f>
      </x:c>
      <x:c r="J48" s="15" t="str">
        <x:f>IF(A48="","",IF(AND(E48&lt;&gt;"Done",E48&lt;&gt;"N/A"),"Equiem invite",IF(AND(F48&lt;&gt;"Done",F48&lt;&gt;"N/A"),"Building access",IF(AND(G48&lt;&gt;"Done",G48&lt;&gt;"N/A"),"Equipment",IF(AND(H48&lt;&gt;"Done",H48&lt;&gt;"N/A"),"Induction","")))))</x:f>
      </x:c>
      <x:c r="K48" s="18" t="str">
        <x:f>IF(OR(A48="",COUNT(B48)=0,J48=""),"",B48-IFERROR(VLOOKUP(J48,'Lead times'!$A$9:$B$12,2,FALSE),0))</x:f>
      </x:c>
      <x:c r="L48" s="15" t="str">
        <x:f>IF(OR(A48="",COUNT(B48)=0),"",B48-TODAY())</x:f>
      </x:c>
      <x:c r="M48" s="15" t="str">
        <x:f>IF(A48="","",IF(COUNT(B48)=0,"Add start date",IF(OR(C48="",D48=""),"Assign team / owner",IF(I48=1,"Ready",IF(K48&lt;TODAY(),"Overdue",IF(K48&lt;=TODAY()+2,"Due soon","In progress"))))))</x:f>
      </x:c>
      <x:c r="N48" s="14"/>
    </x:row>
    <x:row r="49" ht="24" customHeight="1">
      <x:c r="A49" s="14"/>
      <x:c r="B49" s="17"/>
      <x:c r="C49" s="14"/>
      <x:c r="D49" s="14"/>
      <x:c r="E49" s="14"/>
      <x:c r="F49" s="14"/>
      <x:c r="G49" s="14"/>
      <x:c r="H49" s="14"/>
      <x:c r="I49" s="16" t="str">
        <x:f>IF(A49="","",(COUNTIF(E49:H49,"Done")+COUNTIF(E49:H49,"N/A"))/4)</x:f>
      </x:c>
      <x:c r="J49" s="15" t="str">
        <x:f>IF(A49="","",IF(AND(E49&lt;&gt;"Done",E49&lt;&gt;"N/A"),"Equiem invite",IF(AND(F49&lt;&gt;"Done",F49&lt;&gt;"N/A"),"Building access",IF(AND(G49&lt;&gt;"Done",G49&lt;&gt;"N/A"),"Equipment",IF(AND(H49&lt;&gt;"Done",H49&lt;&gt;"N/A"),"Induction","")))))</x:f>
      </x:c>
      <x:c r="K49" s="18" t="str">
        <x:f>IF(OR(A49="",COUNT(B49)=0,J49=""),"",B49-IFERROR(VLOOKUP(J49,'Lead times'!$A$9:$B$12,2,FALSE),0))</x:f>
      </x:c>
      <x:c r="L49" s="15" t="str">
        <x:f>IF(OR(A49="",COUNT(B49)=0),"",B49-TODAY())</x:f>
      </x:c>
      <x:c r="M49" s="15" t="str">
        <x:f>IF(A49="","",IF(COUNT(B49)=0,"Add start date",IF(OR(C49="",D49=""),"Assign team / owner",IF(I49=1,"Ready",IF(K49&lt;TODAY(),"Overdue",IF(K49&lt;=TODAY()+2,"Due soon","In progress"))))))</x:f>
      </x:c>
      <x:c r="N49" s="14"/>
    </x:row>
    <x:row r="50" ht="24" customHeight="1">
      <x:c r="A50" s="14"/>
      <x:c r="B50" s="17"/>
      <x:c r="C50" s="14"/>
      <x:c r="D50" s="14"/>
      <x:c r="E50" s="14"/>
      <x:c r="F50" s="14"/>
      <x:c r="G50" s="14"/>
      <x:c r="H50" s="14"/>
      <x:c r="I50" s="16" t="str">
        <x:f>IF(A50="","",(COUNTIF(E50:H50,"Done")+COUNTIF(E50:H50,"N/A"))/4)</x:f>
      </x:c>
      <x:c r="J50" s="15" t="str">
        <x:f>IF(A50="","",IF(AND(E50&lt;&gt;"Done",E50&lt;&gt;"N/A"),"Equiem invite",IF(AND(F50&lt;&gt;"Done",F50&lt;&gt;"N/A"),"Building access",IF(AND(G50&lt;&gt;"Done",G50&lt;&gt;"N/A"),"Equipment",IF(AND(H50&lt;&gt;"Done",H50&lt;&gt;"N/A"),"Induction","")))))</x:f>
      </x:c>
      <x:c r="K50" s="18" t="str">
        <x:f>IF(OR(A50="",COUNT(B50)=0,J50=""),"",B50-IFERROR(VLOOKUP(J50,'Lead times'!$A$9:$B$12,2,FALSE),0))</x:f>
      </x:c>
      <x:c r="L50" s="15" t="str">
        <x:f>IF(OR(A50="",COUNT(B50)=0),"",B50-TODAY())</x:f>
      </x:c>
      <x:c r="M50" s="15" t="str">
        <x:f>IF(A50="","",IF(COUNT(B50)=0,"Add start date",IF(OR(C50="",D50=""),"Assign team / owner",IF(I50=1,"Ready",IF(K50&lt;TODAY(),"Overdue",IF(K50&lt;=TODAY()+2,"Due soon","In progress"))))))</x:f>
      </x:c>
      <x:c r="N50" s="14"/>
    </x:row>
    <x:row r="51" ht="24" customHeight="1">
      <x:c r="A51" s="14"/>
      <x:c r="B51" s="17"/>
      <x:c r="C51" s="14"/>
      <x:c r="D51" s="14"/>
      <x:c r="E51" s="14"/>
      <x:c r="F51" s="14"/>
      <x:c r="G51" s="14"/>
      <x:c r="H51" s="14"/>
      <x:c r="I51" s="16" t="str">
        <x:f>IF(A51="","",(COUNTIF(E51:H51,"Done")+COUNTIF(E51:H51,"N/A"))/4)</x:f>
      </x:c>
      <x:c r="J51" s="15" t="str">
        <x:f>IF(A51="","",IF(AND(E51&lt;&gt;"Done",E51&lt;&gt;"N/A"),"Equiem invite",IF(AND(F51&lt;&gt;"Done",F51&lt;&gt;"N/A"),"Building access",IF(AND(G51&lt;&gt;"Done",G51&lt;&gt;"N/A"),"Equipment",IF(AND(H51&lt;&gt;"Done",H51&lt;&gt;"N/A"),"Induction","")))))</x:f>
      </x:c>
      <x:c r="K51" s="18" t="str">
        <x:f>IF(OR(A51="",COUNT(B51)=0,J51=""),"",B51-IFERROR(VLOOKUP(J51,'Lead times'!$A$9:$B$12,2,FALSE),0))</x:f>
      </x:c>
      <x:c r="L51" s="15" t="str">
        <x:f>IF(OR(A51="",COUNT(B51)=0),"",B51-TODAY())</x:f>
      </x:c>
      <x:c r="M51" s="15" t="str">
        <x:f>IF(A51="","",IF(COUNT(B51)=0,"Add start date",IF(OR(C51="",D51=""),"Assign team / owner",IF(I51=1,"Ready",IF(K51&lt;TODAY(),"Overdue",IF(K51&lt;=TODAY()+2,"Due soon","In progress"))))))</x:f>
      </x:c>
      <x:c r="N51" s="14"/>
    </x:row>
    <x:row r="52" ht="24" customHeight="1">
      <x:c r="A52" s="14"/>
      <x:c r="B52" s="17"/>
      <x:c r="C52" s="14"/>
      <x:c r="D52" s="14"/>
      <x:c r="E52" s="14"/>
      <x:c r="F52" s="14"/>
      <x:c r="G52" s="14"/>
      <x:c r="H52" s="14"/>
      <x:c r="I52" s="16" t="str">
        <x:f>IF(A52="","",(COUNTIF(E52:H52,"Done")+COUNTIF(E52:H52,"N/A"))/4)</x:f>
      </x:c>
      <x:c r="J52" s="15" t="str">
        <x:f>IF(A52="","",IF(AND(E52&lt;&gt;"Done",E52&lt;&gt;"N/A"),"Equiem invite",IF(AND(F52&lt;&gt;"Done",F52&lt;&gt;"N/A"),"Building access",IF(AND(G52&lt;&gt;"Done",G52&lt;&gt;"N/A"),"Equipment",IF(AND(H52&lt;&gt;"Done",H52&lt;&gt;"N/A"),"Induction","")))))</x:f>
      </x:c>
      <x:c r="K52" s="18" t="str">
        <x:f>IF(OR(A52="",COUNT(B52)=0,J52=""),"",B52-IFERROR(VLOOKUP(J52,'Lead times'!$A$9:$B$12,2,FALSE),0))</x:f>
      </x:c>
      <x:c r="L52" s="15" t="str">
        <x:f>IF(OR(A52="",COUNT(B52)=0),"",B52-TODAY())</x:f>
      </x:c>
      <x:c r="M52" s="15" t="str">
        <x:f>IF(A52="","",IF(COUNT(B52)=0,"Add start date",IF(OR(C52="",D52=""),"Assign team / owner",IF(I52=1,"Ready",IF(K52&lt;TODAY(),"Overdue",IF(K52&lt;=TODAY()+2,"Due soon","In progress"))))))</x:f>
      </x:c>
      <x:c r="N52" s="14"/>
    </x:row>
    <x:row r="53" ht="24" customHeight="1">
      <x:c r="A53" s="14"/>
      <x:c r="B53" s="17"/>
      <x:c r="C53" s="14"/>
      <x:c r="D53" s="14"/>
      <x:c r="E53" s="14"/>
      <x:c r="F53" s="14"/>
      <x:c r="G53" s="14"/>
      <x:c r="H53" s="14"/>
      <x:c r="I53" s="16" t="str">
        <x:f>IF(A53="","",(COUNTIF(E53:H53,"Done")+COUNTIF(E53:H53,"N/A"))/4)</x:f>
      </x:c>
      <x:c r="J53" s="15" t="str">
        <x:f>IF(A53="","",IF(AND(E53&lt;&gt;"Done",E53&lt;&gt;"N/A"),"Equiem invite",IF(AND(F53&lt;&gt;"Done",F53&lt;&gt;"N/A"),"Building access",IF(AND(G53&lt;&gt;"Done",G53&lt;&gt;"N/A"),"Equipment",IF(AND(H53&lt;&gt;"Done",H53&lt;&gt;"N/A"),"Induction","")))))</x:f>
      </x:c>
      <x:c r="K53" s="18" t="str">
        <x:f>IF(OR(A53="",COUNT(B53)=0,J53=""),"",B53-IFERROR(VLOOKUP(J53,'Lead times'!$A$9:$B$12,2,FALSE),0))</x:f>
      </x:c>
      <x:c r="L53" s="15" t="str">
        <x:f>IF(OR(A53="",COUNT(B53)=0),"",B53-TODAY())</x:f>
      </x:c>
      <x:c r="M53" s="15" t="str">
        <x:f>IF(A53="","",IF(COUNT(B53)=0,"Add start date",IF(OR(C53="",D53=""),"Assign team / owner",IF(I53=1,"Ready",IF(K53&lt;TODAY(),"Overdue",IF(K53&lt;=TODAY()+2,"Due soon","In progress"))))))</x:f>
      </x:c>
      <x:c r="N53" s="14"/>
    </x:row>
    <x:row r="54" ht="24" customHeight="1">
      <x:c r="A54" s="14"/>
      <x:c r="B54" s="17"/>
      <x:c r="C54" s="14"/>
      <x:c r="D54" s="14"/>
      <x:c r="E54" s="14"/>
      <x:c r="F54" s="14"/>
      <x:c r="G54" s="14"/>
      <x:c r="H54" s="14"/>
      <x:c r="I54" s="16" t="str">
        <x:f>IF(A54="","",(COUNTIF(E54:H54,"Done")+COUNTIF(E54:H54,"N/A"))/4)</x:f>
      </x:c>
      <x:c r="J54" s="15" t="str">
        <x:f>IF(A54="","",IF(AND(E54&lt;&gt;"Done",E54&lt;&gt;"N/A"),"Equiem invite",IF(AND(F54&lt;&gt;"Done",F54&lt;&gt;"N/A"),"Building access",IF(AND(G54&lt;&gt;"Done",G54&lt;&gt;"N/A"),"Equipment",IF(AND(H54&lt;&gt;"Done",H54&lt;&gt;"N/A"),"Induction","")))))</x:f>
      </x:c>
      <x:c r="K54" s="18" t="str">
        <x:f>IF(OR(A54="",COUNT(B54)=0,J54=""),"",B54-IFERROR(VLOOKUP(J54,'Lead times'!$A$9:$B$12,2,FALSE),0))</x:f>
      </x:c>
      <x:c r="L54" s="15" t="str">
        <x:f>IF(OR(A54="",COUNT(B54)=0),"",B54-TODAY())</x:f>
      </x:c>
      <x:c r="M54" s="15" t="str">
        <x:f>IF(A54="","",IF(COUNT(B54)=0,"Add start date",IF(OR(C54="",D54=""),"Assign team / owner",IF(I54=1,"Ready",IF(K54&lt;TODAY(),"Overdue",IF(K54&lt;=TODAY()+2,"Due soon","In progress"))))))</x:f>
      </x:c>
      <x:c r="N54" s="14"/>
    </x:row>
    <x:row r="55" ht="24" customHeight="1">
      <x:c r="A55" s="14"/>
      <x:c r="B55" s="17"/>
      <x:c r="C55" s="14"/>
      <x:c r="D55" s="14"/>
      <x:c r="E55" s="14"/>
      <x:c r="F55" s="14"/>
      <x:c r="G55" s="14"/>
      <x:c r="H55" s="14"/>
      <x:c r="I55" s="16" t="str">
        <x:f>IF(A55="","",(COUNTIF(E55:H55,"Done")+COUNTIF(E55:H55,"N/A"))/4)</x:f>
      </x:c>
      <x:c r="J55" s="15" t="str">
        <x:f>IF(A55="","",IF(AND(E55&lt;&gt;"Done",E55&lt;&gt;"N/A"),"Equiem invite",IF(AND(F55&lt;&gt;"Done",F55&lt;&gt;"N/A"),"Building access",IF(AND(G55&lt;&gt;"Done",G55&lt;&gt;"N/A"),"Equipment",IF(AND(H55&lt;&gt;"Done",H55&lt;&gt;"N/A"),"Induction","")))))</x:f>
      </x:c>
      <x:c r="K55" s="18" t="str">
        <x:f>IF(OR(A55="",COUNT(B55)=0,J55=""),"",B55-IFERROR(VLOOKUP(J55,'Lead times'!$A$9:$B$12,2,FALSE),0))</x:f>
      </x:c>
      <x:c r="L55" s="15" t="str">
        <x:f>IF(OR(A55="",COUNT(B55)=0),"",B55-TODAY())</x:f>
      </x:c>
      <x:c r="M55" s="15" t="str">
        <x:f>IF(A55="","",IF(COUNT(B55)=0,"Add start date",IF(OR(C55="",D55=""),"Assign team / owner",IF(I55=1,"Ready",IF(K55&lt;TODAY(),"Overdue",IF(K55&lt;=TODAY()+2,"Due soon","In progress"))))))</x:f>
      </x:c>
      <x:c r="N55" s="14"/>
    </x:row>
    <x:row r="56" ht="24" customHeight="1">
      <x:c r="A56" s="14"/>
      <x:c r="B56" s="17"/>
      <x:c r="C56" s="14"/>
      <x:c r="D56" s="14"/>
      <x:c r="E56" s="14"/>
      <x:c r="F56" s="14"/>
      <x:c r="G56" s="14"/>
      <x:c r="H56" s="14"/>
      <x:c r="I56" s="16" t="str">
        <x:f>IF(A56="","",(COUNTIF(E56:H56,"Done")+COUNTIF(E56:H56,"N/A"))/4)</x:f>
      </x:c>
      <x:c r="J56" s="15" t="str">
        <x:f>IF(A56="","",IF(AND(E56&lt;&gt;"Done",E56&lt;&gt;"N/A"),"Equiem invite",IF(AND(F56&lt;&gt;"Done",F56&lt;&gt;"N/A"),"Building access",IF(AND(G56&lt;&gt;"Done",G56&lt;&gt;"N/A"),"Equipment",IF(AND(H56&lt;&gt;"Done",H56&lt;&gt;"N/A"),"Induction","")))))</x:f>
      </x:c>
      <x:c r="K56" s="18" t="str">
        <x:f>IF(OR(A56="",COUNT(B56)=0,J56=""),"",B56-IFERROR(VLOOKUP(J56,'Lead times'!$A$9:$B$12,2,FALSE),0))</x:f>
      </x:c>
      <x:c r="L56" s="15" t="str">
        <x:f>IF(OR(A56="",COUNT(B56)=0),"",B56-TODAY())</x:f>
      </x:c>
      <x:c r="M56" s="15" t="str">
        <x:f>IF(A56="","",IF(COUNT(B56)=0,"Add start date",IF(OR(C56="",D56=""),"Assign team / owner",IF(I56=1,"Ready",IF(K56&lt;TODAY(),"Overdue",IF(K56&lt;=TODAY()+2,"Due soon","In progress"))))))</x:f>
      </x:c>
      <x:c r="N56" s="14"/>
    </x:row>
    <x:row r="57" ht="24" customHeight="1">
      <x:c r="A57" s="14"/>
      <x:c r="B57" s="17"/>
      <x:c r="C57" s="14"/>
      <x:c r="D57" s="14"/>
      <x:c r="E57" s="14"/>
      <x:c r="F57" s="14"/>
      <x:c r="G57" s="14"/>
      <x:c r="H57" s="14"/>
      <x:c r="I57" s="16" t="str">
        <x:f>IF(A57="","",(COUNTIF(E57:H57,"Done")+COUNTIF(E57:H57,"N/A"))/4)</x:f>
      </x:c>
      <x:c r="J57" s="15" t="str">
        <x:f>IF(A57="","",IF(AND(E57&lt;&gt;"Done",E57&lt;&gt;"N/A"),"Equiem invite",IF(AND(F57&lt;&gt;"Done",F57&lt;&gt;"N/A"),"Building access",IF(AND(G57&lt;&gt;"Done",G57&lt;&gt;"N/A"),"Equipment",IF(AND(H57&lt;&gt;"Done",H57&lt;&gt;"N/A"),"Induction","")))))</x:f>
      </x:c>
      <x:c r="K57" s="18" t="str">
        <x:f>IF(OR(A57="",COUNT(B57)=0,J57=""),"",B57-IFERROR(VLOOKUP(J57,'Lead times'!$A$9:$B$12,2,FALSE),0))</x:f>
      </x:c>
      <x:c r="L57" s="15" t="str">
        <x:f>IF(OR(A57="",COUNT(B57)=0),"",B57-TODAY())</x:f>
      </x:c>
      <x:c r="M57" s="15" t="str">
        <x:f>IF(A57="","",IF(COUNT(B57)=0,"Add start date",IF(OR(C57="",D57=""),"Assign team / owner",IF(I57=1,"Ready",IF(K57&lt;TODAY(),"Overdue",IF(K57&lt;=TODAY()+2,"Due soon","In progress"))))))</x:f>
      </x:c>
      <x:c r="N57" s="14"/>
    </x:row>
    <x:row r="58" ht="24" customHeight="1">
      <x:c r="A58" s="14"/>
      <x:c r="B58" s="17"/>
      <x:c r="C58" s="14"/>
      <x:c r="D58" s="14"/>
      <x:c r="E58" s="14"/>
      <x:c r="F58" s="14"/>
      <x:c r="G58" s="14"/>
      <x:c r="H58" s="14"/>
      <x:c r="I58" s="16" t="str">
        <x:f>IF(A58="","",(COUNTIF(E58:H58,"Done")+COUNTIF(E58:H58,"N/A"))/4)</x:f>
      </x:c>
      <x:c r="J58" s="15" t="str">
        <x:f>IF(A58="","",IF(AND(E58&lt;&gt;"Done",E58&lt;&gt;"N/A"),"Equiem invite",IF(AND(F58&lt;&gt;"Done",F58&lt;&gt;"N/A"),"Building access",IF(AND(G58&lt;&gt;"Done",G58&lt;&gt;"N/A"),"Equipment",IF(AND(H58&lt;&gt;"Done",H58&lt;&gt;"N/A"),"Induction","")))))</x:f>
      </x:c>
      <x:c r="K58" s="18" t="str">
        <x:f>IF(OR(A58="",COUNT(B58)=0,J58=""),"",B58-IFERROR(VLOOKUP(J58,'Lead times'!$A$9:$B$12,2,FALSE),0))</x:f>
      </x:c>
      <x:c r="L58" s="15" t="str">
        <x:f>IF(OR(A58="",COUNT(B58)=0),"",B58-TODAY())</x:f>
      </x:c>
      <x:c r="M58" s="15" t="str">
        <x:f>IF(A58="","",IF(COUNT(B58)=0,"Add start date",IF(OR(C58="",D58=""),"Assign team / owner",IF(I58=1,"Ready",IF(K58&lt;TODAY(),"Overdue",IF(K58&lt;=TODAY()+2,"Due soon","In progress"))))))</x:f>
      </x:c>
      <x:c r="N58" s="14"/>
    </x:row>
    <x:row r="59" ht="24" customHeight="1">
      <x:c r="A59" s="14"/>
      <x:c r="B59" s="17"/>
      <x:c r="C59" s="14"/>
      <x:c r="D59" s="14"/>
      <x:c r="E59" s="14"/>
      <x:c r="F59" s="14"/>
      <x:c r="G59" s="14"/>
      <x:c r="H59" s="14"/>
      <x:c r="I59" s="16" t="str">
        <x:f>IF(A59="","",(COUNTIF(E59:H59,"Done")+COUNTIF(E59:H59,"N/A"))/4)</x:f>
      </x:c>
      <x:c r="J59" s="15" t="str">
        <x:f>IF(A59="","",IF(AND(E59&lt;&gt;"Done",E59&lt;&gt;"N/A"),"Equiem invite",IF(AND(F59&lt;&gt;"Done",F59&lt;&gt;"N/A"),"Building access",IF(AND(G59&lt;&gt;"Done",G59&lt;&gt;"N/A"),"Equipment",IF(AND(H59&lt;&gt;"Done",H59&lt;&gt;"N/A"),"Induction","")))))</x:f>
      </x:c>
      <x:c r="K59" s="18" t="str">
        <x:f>IF(OR(A59="",COUNT(B59)=0,J59=""),"",B59-IFERROR(VLOOKUP(J59,'Lead times'!$A$9:$B$12,2,FALSE),0))</x:f>
      </x:c>
      <x:c r="L59" s="15" t="str">
        <x:f>IF(OR(A59="",COUNT(B59)=0),"",B59-TODAY())</x:f>
      </x:c>
      <x:c r="M59" s="15" t="str">
        <x:f>IF(A59="","",IF(COUNT(B59)=0,"Add start date",IF(OR(C59="",D59=""),"Assign team / owner",IF(I59=1,"Ready",IF(K59&lt;TODAY(),"Overdue",IF(K59&lt;=TODAY()+2,"Due soon","In progress"))))))</x:f>
      </x:c>
      <x:c r="N59" s="14"/>
    </x:row>
    <x:row r="60" ht="24" customHeight="1">
      <x:c r="A60" s="14"/>
      <x:c r="B60" s="17"/>
      <x:c r="C60" s="14"/>
      <x:c r="D60" s="14"/>
      <x:c r="E60" s="14"/>
      <x:c r="F60" s="14"/>
      <x:c r="G60" s="14"/>
      <x:c r="H60" s="14"/>
      <x:c r="I60" s="16" t="str">
        <x:f>IF(A60="","",(COUNTIF(E60:H60,"Done")+COUNTIF(E60:H60,"N/A"))/4)</x:f>
      </x:c>
      <x:c r="J60" s="15" t="str">
        <x:f>IF(A60="","",IF(AND(E60&lt;&gt;"Done",E60&lt;&gt;"N/A"),"Equiem invite",IF(AND(F60&lt;&gt;"Done",F60&lt;&gt;"N/A"),"Building access",IF(AND(G60&lt;&gt;"Done",G60&lt;&gt;"N/A"),"Equipment",IF(AND(H60&lt;&gt;"Done",H60&lt;&gt;"N/A"),"Induction","")))))</x:f>
      </x:c>
      <x:c r="K60" s="18" t="str">
        <x:f>IF(OR(A60="",COUNT(B60)=0,J60=""),"",B60-IFERROR(VLOOKUP(J60,'Lead times'!$A$9:$B$12,2,FALSE),0))</x:f>
      </x:c>
      <x:c r="L60" s="15" t="str">
        <x:f>IF(OR(A60="",COUNT(B60)=0),"",B60-TODAY())</x:f>
      </x:c>
      <x:c r="M60" s="15" t="str">
        <x:f>IF(A60="","",IF(COUNT(B60)=0,"Add start date",IF(OR(C60="",D60=""),"Assign team / owner",IF(I60=1,"Ready",IF(K60&lt;TODAY(),"Overdue",IF(K60&lt;=TODAY()+2,"Due soon","In progress"))))))</x:f>
      </x:c>
      <x:c r="N60" s="14"/>
    </x:row>
    <x:row r="61" ht="24" customHeight="1">
      <x:c r="A61" s="14"/>
      <x:c r="B61" s="17"/>
      <x:c r="C61" s="14"/>
      <x:c r="D61" s="14"/>
      <x:c r="E61" s="14"/>
      <x:c r="F61" s="14"/>
      <x:c r="G61" s="14"/>
      <x:c r="H61" s="14"/>
      <x:c r="I61" s="16" t="str">
        <x:f>IF(A61="","",(COUNTIF(E61:H61,"Done")+COUNTIF(E61:H61,"N/A"))/4)</x:f>
      </x:c>
      <x:c r="J61" s="15" t="str">
        <x:f>IF(A61="","",IF(AND(E61&lt;&gt;"Done",E61&lt;&gt;"N/A"),"Equiem invite",IF(AND(F61&lt;&gt;"Done",F61&lt;&gt;"N/A"),"Building access",IF(AND(G61&lt;&gt;"Done",G61&lt;&gt;"N/A"),"Equipment",IF(AND(H61&lt;&gt;"Done",H61&lt;&gt;"N/A"),"Induction","")))))</x:f>
      </x:c>
      <x:c r="K61" s="18" t="str">
        <x:f>IF(OR(A61="",COUNT(B61)=0,J61=""),"",B61-IFERROR(VLOOKUP(J61,'Lead times'!$A$9:$B$12,2,FALSE),0))</x:f>
      </x:c>
      <x:c r="L61" s="15" t="str">
        <x:f>IF(OR(A61="",COUNT(B61)=0),"",B61-TODAY())</x:f>
      </x:c>
      <x:c r="M61" s="15" t="str">
        <x:f>IF(A61="","",IF(COUNT(B61)=0,"Add start date",IF(OR(C61="",D61=""),"Assign team / owner",IF(I61=1,"Ready",IF(K61&lt;TODAY(),"Overdue",IF(K61&lt;=TODAY()+2,"Due soon","In progress"))))))</x:f>
      </x:c>
      <x:c r="N61" s="14"/>
    </x:row>
    <x:row r="62" ht="24" customHeight="1">
      <x:c r="A62" s="14"/>
      <x:c r="B62" s="17"/>
      <x:c r="C62" s="14"/>
      <x:c r="D62" s="14"/>
      <x:c r="E62" s="14"/>
      <x:c r="F62" s="14"/>
      <x:c r="G62" s="14"/>
      <x:c r="H62" s="14"/>
      <x:c r="I62" s="16" t="str">
        <x:f>IF(A62="","",(COUNTIF(E62:H62,"Done")+COUNTIF(E62:H62,"N/A"))/4)</x:f>
      </x:c>
      <x:c r="J62" s="15" t="str">
        <x:f>IF(A62="","",IF(AND(E62&lt;&gt;"Done",E62&lt;&gt;"N/A"),"Equiem invite",IF(AND(F62&lt;&gt;"Done",F62&lt;&gt;"N/A"),"Building access",IF(AND(G62&lt;&gt;"Done",G62&lt;&gt;"N/A"),"Equipment",IF(AND(H62&lt;&gt;"Done",H62&lt;&gt;"N/A"),"Induction","")))))</x:f>
      </x:c>
      <x:c r="K62" s="18" t="str">
        <x:f>IF(OR(A62="",COUNT(B62)=0,J62=""),"",B62-IFERROR(VLOOKUP(J62,'Lead times'!$A$9:$B$12,2,FALSE),0))</x:f>
      </x:c>
      <x:c r="L62" s="15" t="str">
        <x:f>IF(OR(A62="",COUNT(B62)=0),"",B62-TODAY())</x:f>
      </x:c>
      <x:c r="M62" s="15" t="str">
        <x:f>IF(A62="","",IF(COUNT(B62)=0,"Add start date",IF(OR(C62="",D62=""),"Assign team / owner",IF(I62=1,"Ready",IF(K62&lt;TODAY(),"Overdue",IF(K62&lt;=TODAY()+2,"Due soon","In progress"))))))</x:f>
      </x:c>
      <x:c r="N62" s="14"/>
    </x:row>
    <x:row r="63" ht="24" customHeight="1">
      <x:c r="A63" s="14"/>
      <x:c r="B63" s="17"/>
      <x:c r="C63" s="14"/>
      <x:c r="D63" s="14"/>
      <x:c r="E63" s="14"/>
      <x:c r="F63" s="14"/>
      <x:c r="G63" s="14"/>
      <x:c r="H63" s="14"/>
      <x:c r="I63" s="16" t="str">
        <x:f>IF(A63="","",(COUNTIF(E63:H63,"Done")+COUNTIF(E63:H63,"N/A"))/4)</x:f>
      </x:c>
      <x:c r="J63" s="15" t="str">
        <x:f>IF(A63="","",IF(AND(E63&lt;&gt;"Done",E63&lt;&gt;"N/A"),"Equiem invite",IF(AND(F63&lt;&gt;"Done",F63&lt;&gt;"N/A"),"Building access",IF(AND(G63&lt;&gt;"Done",G63&lt;&gt;"N/A"),"Equipment",IF(AND(H63&lt;&gt;"Done",H63&lt;&gt;"N/A"),"Induction","")))))</x:f>
      </x:c>
      <x:c r="K63" s="18" t="str">
        <x:f>IF(OR(A63="",COUNT(B63)=0,J63=""),"",B63-IFERROR(VLOOKUP(J63,'Lead times'!$A$9:$B$12,2,FALSE),0))</x:f>
      </x:c>
      <x:c r="L63" s="15" t="str">
        <x:f>IF(OR(A63="",COUNT(B63)=0),"",B63-TODAY())</x:f>
      </x:c>
      <x:c r="M63" s="15" t="str">
        <x:f>IF(A63="","",IF(COUNT(B63)=0,"Add start date",IF(OR(C63="",D63=""),"Assign team / owner",IF(I63=1,"Ready",IF(K63&lt;TODAY(),"Overdue",IF(K63&lt;=TODAY()+2,"Due soon","In progress"))))))</x:f>
      </x:c>
      <x:c r="N63" s="14"/>
    </x:row>
    <x:row r="64" ht="24" customHeight="1">
      <x:c r="A64" s="14"/>
      <x:c r="B64" s="17"/>
      <x:c r="C64" s="14"/>
      <x:c r="D64" s="14"/>
      <x:c r="E64" s="14"/>
      <x:c r="F64" s="14"/>
      <x:c r="G64" s="14"/>
      <x:c r="H64" s="14"/>
      <x:c r="I64" s="16" t="str">
        <x:f>IF(A64="","",(COUNTIF(E64:H64,"Done")+COUNTIF(E64:H64,"N/A"))/4)</x:f>
      </x:c>
      <x:c r="J64" s="15" t="str">
        <x:f>IF(A64="","",IF(AND(E64&lt;&gt;"Done",E64&lt;&gt;"N/A"),"Equiem invite",IF(AND(F64&lt;&gt;"Done",F64&lt;&gt;"N/A"),"Building access",IF(AND(G64&lt;&gt;"Done",G64&lt;&gt;"N/A"),"Equipment",IF(AND(H64&lt;&gt;"Done",H64&lt;&gt;"N/A"),"Induction","")))))</x:f>
      </x:c>
      <x:c r="K64" s="18" t="str">
        <x:f>IF(OR(A64="",COUNT(B64)=0,J64=""),"",B64-IFERROR(VLOOKUP(J64,'Lead times'!$A$9:$B$12,2,FALSE),0))</x:f>
      </x:c>
      <x:c r="L64" s="15" t="str">
        <x:f>IF(OR(A64="",COUNT(B64)=0),"",B64-TODAY())</x:f>
      </x:c>
      <x:c r="M64" s="15" t="str">
        <x:f>IF(A64="","",IF(COUNT(B64)=0,"Add start date",IF(OR(C64="",D64=""),"Assign team / owner",IF(I64=1,"Ready",IF(K64&lt;TODAY(),"Overdue",IF(K64&lt;=TODAY()+2,"Due soon","In progress"))))))</x:f>
      </x:c>
      <x:c r="N64" s="14"/>
    </x:row>
    <x:row r="65" ht="24" customHeight="1">
      <x:c r="A65" s="14"/>
      <x:c r="B65" s="17"/>
      <x:c r="C65" s="14"/>
      <x:c r="D65" s="14"/>
      <x:c r="E65" s="14"/>
      <x:c r="F65" s="14"/>
      <x:c r="G65" s="14"/>
      <x:c r="H65" s="14"/>
      <x:c r="I65" s="16" t="str">
        <x:f>IF(A65="","",(COUNTIF(E65:H65,"Done")+COUNTIF(E65:H65,"N/A"))/4)</x:f>
      </x:c>
      <x:c r="J65" s="15" t="str">
        <x:f>IF(A65="","",IF(AND(E65&lt;&gt;"Done",E65&lt;&gt;"N/A"),"Equiem invite",IF(AND(F65&lt;&gt;"Done",F65&lt;&gt;"N/A"),"Building access",IF(AND(G65&lt;&gt;"Done",G65&lt;&gt;"N/A"),"Equipment",IF(AND(H65&lt;&gt;"Done",H65&lt;&gt;"N/A"),"Induction","")))))</x:f>
      </x:c>
      <x:c r="K65" s="18" t="str">
        <x:f>IF(OR(A65="",COUNT(B65)=0,J65=""),"",B65-IFERROR(VLOOKUP(J65,'Lead times'!$A$9:$B$12,2,FALSE),0))</x:f>
      </x:c>
      <x:c r="L65" s="15" t="str">
        <x:f>IF(OR(A65="",COUNT(B65)=0),"",B65-TODAY())</x:f>
      </x:c>
      <x:c r="M65" s="15" t="str">
        <x:f>IF(A65="","",IF(COUNT(B65)=0,"Add start date",IF(OR(C65="",D65=""),"Assign team / owner",IF(I65=1,"Ready",IF(K65&lt;TODAY(),"Overdue",IF(K65&lt;=TODAY()+2,"Due soon","In progress"))))))</x:f>
      </x:c>
      <x:c r="N65" s="14"/>
    </x:row>
    <x:row r="66" ht="24" customHeight="1">
      <x:c r="A66" s="14"/>
      <x:c r="B66" s="17"/>
      <x:c r="C66" s="14"/>
      <x:c r="D66" s="14"/>
      <x:c r="E66" s="14"/>
      <x:c r="F66" s="14"/>
      <x:c r="G66" s="14"/>
      <x:c r="H66" s="14"/>
      <x:c r="I66" s="16" t="str">
        <x:f>IF(A66="","",(COUNTIF(E66:H66,"Done")+COUNTIF(E66:H66,"N/A"))/4)</x:f>
      </x:c>
      <x:c r="J66" s="15" t="str">
        <x:f>IF(A66="","",IF(AND(E66&lt;&gt;"Done",E66&lt;&gt;"N/A"),"Equiem invite",IF(AND(F66&lt;&gt;"Done",F66&lt;&gt;"N/A"),"Building access",IF(AND(G66&lt;&gt;"Done",G66&lt;&gt;"N/A"),"Equipment",IF(AND(H66&lt;&gt;"Done",H66&lt;&gt;"N/A"),"Induction","")))))</x:f>
      </x:c>
      <x:c r="K66" s="18" t="str">
        <x:f>IF(OR(A66="",COUNT(B66)=0,J66=""),"",B66-IFERROR(VLOOKUP(J66,'Lead times'!$A$9:$B$12,2,FALSE),0))</x:f>
      </x:c>
      <x:c r="L66" s="15" t="str">
        <x:f>IF(OR(A66="",COUNT(B66)=0),"",B66-TODAY())</x:f>
      </x:c>
      <x:c r="M66" s="15" t="str">
        <x:f>IF(A66="","",IF(COUNT(B66)=0,"Add start date",IF(OR(C66="",D66=""),"Assign team / owner",IF(I66=1,"Ready",IF(K66&lt;TODAY(),"Overdue",IF(K66&lt;=TODAY()+2,"Due soon","In progress"))))))</x:f>
      </x:c>
      <x:c r="N66" s="14"/>
    </x:row>
    <x:row r="67" ht="24" customHeight="1">
      <x:c r="A67" s="14"/>
      <x:c r="B67" s="17"/>
      <x:c r="C67" s="14"/>
      <x:c r="D67" s="14"/>
      <x:c r="E67" s="14"/>
      <x:c r="F67" s="14"/>
      <x:c r="G67" s="14"/>
      <x:c r="H67" s="14"/>
      <x:c r="I67" s="16" t="str">
        <x:f>IF(A67="","",(COUNTIF(E67:H67,"Done")+COUNTIF(E67:H67,"N/A"))/4)</x:f>
      </x:c>
      <x:c r="J67" s="15" t="str">
        <x:f>IF(A67="","",IF(AND(E67&lt;&gt;"Done",E67&lt;&gt;"N/A"),"Equiem invite",IF(AND(F67&lt;&gt;"Done",F67&lt;&gt;"N/A"),"Building access",IF(AND(G67&lt;&gt;"Done",G67&lt;&gt;"N/A"),"Equipment",IF(AND(H67&lt;&gt;"Done",H67&lt;&gt;"N/A"),"Induction","")))))</x:f>
      </x:c>
      <x:c r="K67" s="18" t="str">
        <x:f>IF(OR(A67="",COUNT(B67)=0,J67=""),"",B67-IFERROR(VLOOKUP(J67,'Lead times'!$A$9:$B$12,2,FALSE),0))</x:f>
      </x:c>
      <x:c r="L67" s="15" t="str">
        <x:f>IF(OR(A67="",COUNT(B67)=0),"",B67-TODAY())</x:f>
      </x:c>
      <x:c r="M67" s="15" t="str">
        <x:f>IF(A67="","",IF(COUNT(B67)=0,"Add start date",IF(OR(C67="",D67=""),"Assign team / owner",IF(I67=1,"Ready",IF(K67&lt;TODAY(),"Overdue",IF(K67&lt;=TODAY()+2,"Due soon","In progress"))))))</x:f>
      </x:c>
      <x:c r="N67" s="14"/>
    </x:row>
    <x:row r="68" ht="24" customHeight="1">
      <x:c r="A68" s="14"/>
      <x:c r="B68" s="17"/>
      <x:c r="C68" s="14"/>
      <x:c r="D68" s="14"/>
      <x:c r="E68" s="14"/>
      <x:c r="F68" s="14"/>
      <x:c r="G68" s="14"/>
      <x:c r="H68" s="14"/>
      <x:c r="I68" s="16" t="str">
        <x:f>IF(A68="","",(COUNTIF(E68:H68,"Done")+COUNTIF(E68:H68,"N/A"))/4)</x:f>
      </x:c>
      <x:c r="J68" s="15" t="str">
        <x:f>IF(A68="","",IF(AND(E68&lt;&gt;"Done",E68&lt;&gt;"N/A"),"Equiem invite",IF(AND(F68&lt;&gt;"Done",F68&lt;&gt;"N/A"),"Building access",IF(AND(G68&lt;&gt;"Done",G68&lt;&gt;"N/A"),"Equipment",IF(AND(H68&lt;&gt;"Done",H68&lt;&gt;"N/A"),"Induction","")))))</x:f>
      </x:c>
      <x:c r="K68" s="18" t="str">
        <x:f>IF(OR(A68="",COUNT(B68)=0,J68=""),"",B68-IFERROR(VLOOKUP(J68,'Lead times'!$A$9:$B$12,2,FALSE),0))</x:f>
      </x:c>
      <x:c r="L68" s="15" t="str">
        <x:f>IF(OR(A68="",COUNT(B68)=0),"",B68-TODAY())</x:f>
      </x:c>
      <x:c r="M68" s="15" t="str">
        <x:f>IF(A68="","",IF(COUNT(B68)=0,"Add start date",IF(OR(C68="",D68=""),"Assign team / owner",IF(I68=1,"Ready",IF(K68&lt;TODAY(),"Overdue",IF(K68&lt;=TODAY()+2,"Due soon","In progress"))))))</x:f>
      </x:c>
      <x:c r="N68" s="14"/>
    </x:row>
    <x:row r="69" ht="24" customHeight="1">
      <x:c r="A69" s="14"/>
      <x:c r="B69" s="17"/>
      <x:c r="C69" s="14"/>
      <x:c r="D69" s="14"/>
      <x:c r="E69" s="14"/>
      <x:c r="F69" s="14"/>
      <x:c r="G69" s="14"/>
      <x:c r="H69" s="14"/>
      <x:c r="I69" s="16" t="str">
        <x:f>IF(A69="","",(COUNTIF(E69:H69,"Done")+COUNTIF(E69:H69,"N/A"))/4)</x:f>
      </x:c>
      <x:c r="J69" s="15" t="str">
        <x:f>IF(A69="","",IF(AND(E69&lt;&gt;"Done",E69&lt;&gt;"N/A"),"Equiem invite",IF(AND(F69&lt;&gt;"Done",F69&lt;&gt;"N/A"),"Building access",IF(AND(G69&lt;&gt;"Done",G69&lt;&gt;"N/A"),"Equipment",IF(AND(H69&lt;&gt;"Done",H69&lt;&gt;"N/A"),"Induction","")))))</x:f>
      </x:c>
      <x:c r="K69" s="18" t="str">
        <x:f>IF(OR(A69="",COUNT(B69)=0,J69=""),"",B69-IFERROR(VLOOKUP(J69,'Lead times'!$A$9:$B$12,2,FALSE),0))</x:f>
      </x:c>
      <x:c r="L69" s="15" t="str">
        <x:f>IF(OR(A69="",COUNT(B69)=0),"",B69-TODAY())</x:f>
      </x:c>
      <x:c r="M69" s="15" t="str">
        <x:f>IF(A69="","",IF(COUNT(B69)=0,"Add start date",IF(OR(C69="",D69=""),"Assign team / owner",IF(I69=1,"Ready",IF(K69&lt;TODAY(),"Overdue",IF(K69&lt;=TODAY()+2,"Due soon","In progress"))))))</x:f>
      </x:c>
      <x:c r="N69" s="14"/>
    </x:row>
    <x:row r="70" ht="24" customHeight="1">
      <x:c r="A70" s="14"/>
      <x:c r="B70" s="17"/>
      <x:c r="C70" s="14"/>
      <x:c r="D70" s="14"/>
      <x:c r="E70" s="14"/>
      <x:c r="F70" s="14"/>
      <x:c r="G70" s="14"/>
      <x:c r="H70" s="14"/>
      <x:c r="I70" s="16" t="str">
        <x:f>IF(A70="","",(COUNTIF(E70:H70,"Done")+COUNTIF(E70:H70,"N/A"))/4)</x:f>
      </x:c>
      <x:c r="J70" s="15" t="str">
        <x:f>IF(A70="","",IF(AND(E70&lt;&gt;"Done",E70&lt;&gt;"N/A"),"Equiem invite",IF(AND(F70&lt;&gt;"Done",F70&lt;&gt;"N/A"),"Building access",IF(AND(G70&lt;&gt;"Done",G70&lt;&gt;"N/A"),"Equipment",IF(AND(H70&lt;&gt;"Done",H70&lt;&gt;"N/A"),"Induction","")))))</x:f>
      </x:c>
      <x:c r="K70" s="18" t="str">
        <x:f>IF(OR(A70="",COUNT(B70)=0,J70=""),"",B70-IFERROR(VLOOKUP(J70,'Lead times'!$A$9:$B$12,2,FALSE),0))</x:f>
      </x:c>
      <x:c r="L70" s="15" t="str">
        <x:f>IF(OR(A70="",COUNT(B70)=0),"",B70-TODAY())</x:f>
      </x:c>
      <x:c r="M70" s="15" t="str">
        <x:f>IF(A70="","",IF(COUNT(B70)=0,"Add start date",IF(OR(C70="",D70=""),"Assign team / owner",IF(I70=1,"Ready",IF(K70&lt;TODAY(),"Overdue",IF(K70&lt;=TODAY()+2,"Due soon","In progress"))))))</x:f>
      </x:c>
      <x:c r="N70" s="14"/>
    </x:row>
    <x:row r="71" ht="24" customHeight="1">
      <x:c r="A71" s="14"/>
      <x:c r="B71" s="17"/>
      <x:c r="C71" s="14"/>
      <x:c r="D71" s="14"/>
      <x:c r="E71" s="14"/>
      <x:c r="F71" s="14"/>
      <x:c r="G71" s="14"/>
      <x:c r="H71" s="14"/>
      <x:c r="I71" s="16" t="str">
        <x:f>IF(A71="","",(COUNTIF(E71:H71,"Done")+COUNTIF(E71:H71,"N/A"))/4)</x:f>
      </x:c>
      <x:c r="J71" s="15" t="str">
        <x:f>IF(A71="","",IF(AND(E71&lt;&gt;"Done",E71&lt;&gt;"N/A"),"Equiem invite",IF(AND(F71&lt;&gt;"Done",F71&lt;&gt;"N/A"),"Building access",IF(AND(G71&lt;&gt;"Done",G71&lt;&gt;"N/A"),"Equipment",IF(AND(H71&lt;&gt;"Done",H71&lt;&gt;"N/A"),"Induction","")))))</x:f>
      </x:c>
      <x:c r="K71" s="18" t="str">
        <x:f>IF(OR(A71="",COUNT(B71)=0,J71=""),"",B71-IFERROR(VLOOKUP(J71,'Lead times'!$A$9:$B$12,2,FALSE),0))</x:f>
      </x:c>
      <x:c r="L71" s="15" t="str">
        <x:f>IF(OR(A71="",COUNT(B71)=0),"",B71-TODAY())</x:f>
      </x:c>
      <x:c r="M71" s="15" t="str">
        <x:f>IF(A71="","",IF(COUNT(B71)=0,"Add start date",IF(OR(C71="",D71=""),"Assign team / owner",IF(I71=1,"Ready",IF(K71&lt;TODAY(),"Overdue",IF(K71&lt;=TODAY()+2,"Due soon","In progress"))))))</x:f>
      </x:c>
      <x:c r="N71" s="14"/>
    </x:row>
    <x:row r="72" ht="24" customHeight="1">
      <x:c r="A72" s="14"/>
      <x:c r="B72" s="17"/>
      <x:c r="C72" s="14"/>
      <x:c r="D72" s="14"/>
      <x:c r="E72" s="14"/>
      <x:c r="F72" s="14"/>
      <x:c r="G72" s="14"/>
      <x:c r="H72" s="14"/>
      <x:c r="I72" s="16" t="str">
        <x:f>IF(A72="","",(COUNTIF(E72:H72,"Done")+COUNTIF(E72:H72,"N/A"))/4)</x:f>
      </x:c>
      <x:c r="J72" s="15" t="str">
        <x:f>IF(A72="","",IF(AND(E72&lt;&gt;"Done",E72&lt;&gt;"N/A"),"Equiem invite",IF(AND(F72&lt;&gt;"Done",F72&lt;&gt;"N/A"),"Building access",IF(AND(G72&lt;&gt;"Done",G72&lt;&gt;"N/A"),"Equipment",IF(AND(H72&lt;&gt;"Done",H72&lt;&gt;"N/A"),"Induction","")))))</x:f>
      </x:c>
      <x:c r="K72" s="18" t="str">
        <x:f>IF(OR(A72="",COUNT(B72)=0,J72=""),"",B72-IFERROR(VLOOKUP(J72,'Lead times'!$A$9:$B$12,2,FALSE),0))</x:f>
      </x:c>
      <x:c r="L72" s="15" t="str">
        <x:f>IF(OR(A72="",COUNT(B72)=0),"",B72-TODAY())</x:f>
      </x:c>
      <x:c r="M72" s="15" t="str">
        <x:f>IF(A72="","",IF(COUNT(B72)=0,"Add start date",IF(OR(C72="",D72=""),"Assign team / owner",IF(I72=1,"Ready",IF(K72&lt;TODAY(),"Overdue",IF(K72&lt;=TODAY()+2,"Due soon","In progress"))))))</x:f>
      </x:c>
      <x:c r="N72" s="14"/>
    </x:row>
    <x:row r="73" ht="24" customHeight="1">
      <x:c r="A73" s="14"/>
      <x:c r="B73" s="17"/>
      <x:c r="C73" s="14"/>
      <x:c r="D73" s="14"/>
      <x:c r="E73" s="14"/>
      <x:c r="F73" s="14"/>
      <x:c r="G73" s="14"/>
      <x:c r="H73" s="14"/>
      <x:c r="I73" s="16" t="str">
        <x:f>IF(A73="","",(COUNTIF(E73:H73,"Done")+COUNTIF(E73:H73,"N/A"))/4)</x:f>
      </x:c>
      <x:c r="J73" s="15" t="str">
        <x:f>IF(A73="","",IF(AND(E73&lt;&gt;"Done",E73&lt;&gt;"N/A"),"Equiem invite",IF(AND(F73&lt;&gt;"Done",F73&lt;&gt;"N/A"),"Building access",IF(AND(G73&lt;&gt;"Done",G73&lt;&gt;"N/A"),"Equipment",IF(AND(H73&lt;&gt;"Done",H73&lt;&gt;"N/A"),"Induction","")))))</x:f>
      </x:c>
      <x:c r="K73" s="18" t="str">
        <x:f>IF(OR(A73="",COUNT(B73)=0,J73=""),"",B73-IFERROR(VLOOKUP(J73,'Lead times'!$A$9:$B$12,2,FALSE),0))</x:f>
      </x:c>
      <x:c r="L73" s="15" t="str">
        <x:f>IF(OR(A73="",COUNT(B73)=0),"",B73-TODAY())</x:f>
      </x:c>
      <x:c r="M73" s="15" t="str">
        <x:f>IF(A73="","",IF(COUNT(B73)=0,"Add start date",IF(OR(C73="",D73=""),"Assign team / owner",IF(I73=1,"Ready",IF(K73&lt;TODAY(),"Overdue",IF(K73&lt;=TODAY()+2,"Due soon","In progress"))))))</x:f>
      </x:c>
      <x:c r="N73" s="14"/>
    </x:row>
    <x:row r="74" ht="24" customHeight="1">
      <x:c r="A74" s="14"/>
      <x:c r="B74" s="17"/>
      <x:c r="C74" s="14"/>
      <x:c r="D74" s="14"/>
      <x:c r="E74" s="14"/>
      <x:c r="F74" s="14"/>
      <x:c r="G74" s="14"/>
      <x:c r="H74" s="14"/>
      <x:c r="I74" s="16" t="str">
        <x:f>IF(A74="","",(COUNTIF(E74:H74,"Done")+COUNTIF(E74:H74,"N/A"))/4)</x:f>
      </x:c>
      <x:c r="J74" s="15" t="str">
        <x:f>IF(A74="","",IF(AND(E74&lt;&gt;"Done",E74&lt;&gt;"N/A"),"Equiem invite",IF(AND(F74&lt;&gt;"Done",F74&lt;&gt;"N/A"),"Building access",IF(AND(G74&lt;&gt;"Done",G74&lt;&gt;"N/A"),"Equipment",IF(AND(H74&lt;&gt;"Done",H74&lt;&gt;"N/A"),"Induction","")))))</x:f>
      </x:c>
      <x:c r="K74" s="18" t="str">
        <x:f>IF(OR(A74="",COUNT(B74)=0,J74=""),"",B74-IFERROR(VLOOKUP(J74,'Lead times'!$A$9:$B$12,2,FALSE),0))</x:f>
      </x:c>
      <x:c r="L74" s="15" t="str">
        <x:f>IF(OR(A74="",COUNT(B74)=0),"",B74-TODAY())</x:f>
      </x:c>
      <x:c r="M74" s="15" t="str">
        <x:f>IF(A74="","",IF(COUNT(B74)=0,"Add start date",IF(OR(C74="",D74=""),"Assign team / owner",IF(I74=1,"Ready",IF(K74&lt;TODAY(),"Overdue",IF(K74&lt;=TODAY()+2,"Due soon","In progress"))))))</x:f>
      </x:c>
      <x:c r="N74" s="14"/>
    </x:row>
    <x:row r="75" ht="24" customHeight="1">
      <x:c r="A75" s="14"/>
      <x:c r="B75" s="17"/>
      <x:c r="C75" s="14"/>
      <x:c r="D75" s="14"/>
      <x:c r="E75" s="14"/>
      <x:c r="F75" s="14"/>
      <x:c r="G75" s="14"/>
      <x:c r="H75" s="14"/>
      <x:c r="I75" s="16" t="str">
        <x:f>IF(A75="","",(COUNTIF(E75:H75,"Done")+COUNTIF(E75:H75,"N/A"))/4)</x:f>
      </x:c>
      <x:c r="J75" s="15" t="str">
        <x:f>IF(A75="","",IF(AND(E75&lt;&gt;"Done",E75&lt;&gt;"N/A"),"Equiem invite",IF(AND(F75&lt;&gt;"Done",F75&lt;&gt;"N/A"),"Building access",IF(AND(G75&lt;&gt;"Done",G75&lt;&gt;"N/A"),"Equipment",IF(AND(H75&lt;&gt;"Done",H75&lt;&gt;"N/A"),"Induction","")))))</x:f>
      </x:c>
      <x:c r="K75" s="18" t="str">
        <x:f>IF(OR(A75="",COUNT(B75)=0,J75=""),"",B75-IFERROR(VLOOKUP(J75,'Lead times'!$A$9:$B$12,2,FALSE),0))</x:f>
      </x:c>
      <x:c r="L75" s="15" t="str">
        <x:f>IF(OR(A75="",COUNT(B75)=0),"",B75-TODAY())</x:f>
      </x:c>
      <x:c r="M75" s="15" t="str">
        <x:f>IF(A75="","",IF(COUNT(B75)=0,"Add start date",IF(OR(C75="",D75=""),"Assign team / owner",IF(I75=1,"Ready",IF(K75&lt;TODAY(),"Overdue",IF(K75&lt;=TODAY()+2,"Due soon","In progress"))))))</x:f>
      </x:c>
      <x:c r="N75" s="14"/>
    </x:row>
    <x:row r="76" ht="24" customHeight="1">
      <x:c r="A76" s="14"/>
      <x:c r="B76" s="17"/>
      <x:c r="C76" s="14"/>
      <x:c r="D76" s="14"/>
      <x:c r="E76" s="14"/>
      <x:c r="F76" s="14"/>
      <x:c r="G76" s="14"/>
      <x:c r="H76" s="14"/>
      <x:c r="I76" s="16" t="str">
        <x:f>IF(A76="","",(COUNTIF(E76:H76,"Done")+COUNTIF(E76:H76,"N/A"))/4)</x:f>
      </x:c>
      <x:c r="J76" s="15" t="str">
        <x:f>IF(A76="","",IF(AND(E76&lt;&gt;"Done",E76&lt;&gt;"N/A"),"Equiem invite",IF(AND(F76&lt;&gt;"Done",F76&lt;&gt;"N/A"),"Building access",IF(AND(G76&lt;&gt;"Done",G76&lt;&gt;"N/A"),"Equipment",IF(AND(H76&lt;&gt;"Done",H76&lt;&gt;"N/A"),"Induction","")))))</x:f>
      </x:c>
      <x:c r="K76" s="18" t="str">
        <x:f>IF(OR(A76="",COUNT(B76)=0,J76=""),"",B76-IFERROR(VLOOKUP(J76,'Lead times'!$A$9:$B$12,2,FALSE),0))</x:f>
      </x:c>
      <x:c r="L76" s="15" t="str">
        <x:f>IF(OR(A76="",COUNT(B76)=0),"",B76-TODAY())</x:f>
      </x:c>
      <x:c r="M76" s="15" t="str">
        <x:f>IF(A76="","",IF(COUNT(B76)=0,"Add start date",IF(OR(C76="",D76=""),"Assign team / owner",IF(I76=1,"Ready",IF(K76&lt;TODAY(),"Overdue",IF(K76&lt;=TODAY()+2,"Due soon","In progress"))))))</x:f>
      </x:c>
      <x:c r="N76" s="14"/>
    </x:row>
    <x:row r="77" ht="24" customHeight="1">
      <x:c r="A77" s="14"/>
      <x:c r="B77" s="17"/>
      <x:c r="C77" s="14"/>
      <x:c r="D77" s="14"/>
      <x:c r="E77" s="14"/>
      <x:c r="F77" s="14"/>
      <x:c r="G77" s="14"/>
      <x:c r="H77" s="14"/>
      <x:c r="I77" s="16" t="str">
        <x:f>IF(A77="","",(COUNTIF(E77:H77,"Done")+COUNTIF(E77:H77,"N/A"))/4)</x:f>
      </x:c>
      <x:c r="J77" s="15" t="str">
        <x:f>IF(A77="","",IF(AND(E77&lt;&gt;"Done",E77&lt;&gt;"N/A"),"Equiem invite",IF(AND(F77&lt;&gt;"Done",F77&lt;&gt;"N/A"),"Building access",IF(AND(G77&lt;&gt;"Done",G77&lt;&gt;"N/A"),"Equipment",IF(AND(H77&lt;&gt;"Done",H77&lt;&gt;"N/A"),"Induction","")))))</x:f>
      </x:c>
      <x:c r="K77" s="18" t="str">
        <x:f>IF(OR(A77="",COUNT(B77)=0,J77=""),"",B77-IFERROR(VLOOKUP(J77,'Lead times'!$A$9:$B$12,2,FALSE),0))</x:f>
      </x:c>
      <x:c r="L77" s="15" t="str">
        <x:f>IF(OR(A77="",COUNT(B77)=0),"",B77-TODAY())</x:f>
      </x:c>
      <x:c r="M77" s="15" t="str">
        <x:f>IF(A77="","",IF(COUNT(B77)=0,"Add start date",IF(OR(C77="",D77=""),"Assign team / owner",IF(I77=1,"Ready",IF(K77&lt;TODAY(),"Overdue",IF(K77&lt;=TODAY()+2,"Due soon","In progress"))))))</x:f>
      </x:c>
      <x:c r="N77" s="14"/>
    </x:row>
    <x:row r="78" ht="24" customHeight="1">
      <x:c r="A78" s="14"/>
      <x:c r="B78" s="17"/>
      <x:c r="C78" s="14"/>
      <x:c r="D78" s="14"/>
      <x:c r="E78" s="14"/>
      <x:c r="F78" s="14"/>
      <x:c r="G78" s="14"/>
      <x:c r="H78" s="14"/>
      <x:c r="I78" s="16" t="str">
        <x:f>IF(A78="","",(COUNTIF(E78:H78,"Done")+COUNTIF(E78:H78,"N/A"))/4)</x:f>
      </x:c>
      <x:c r="J78" s="15" t="str">
        <x:f>IF(A78="","",IF(AND(E78&lt;&gt;"Done",E78&lt;&gt;"N/A"),"Equiem invite",IF(AND(F78&lt;&gt;"Done",F78&lt;&gt;"N/A"),"Building access",IF(AND(G78&lt;&gt;"Done",G78&lt;&gt;"N/A"),"Equipment",IF(AND(H78&lt;&gt;"Done",H78&lt;&gt;"N/A"),"Induction","")))))</x:f>
      </x:c>
      <x:c r="K78" s="18" t="str">
        <x:f>IF(OR(A78="",COUNT(B78)=0,J78=""),"",B78-IFERROR(VLOOKUP(J78,'Lead times'!$A$9:$B$12,2,FALSE),0))</x:f>
      </x:c>
      <x:c r="L78" s="15" t="str">
        <x:f>IF(OR(A78="",COUNT(B78)=0),"",B78-TODAY())</x:f>
      </x:c>
      <x:c r="M78" s="15" t="str">
        <x:f>IF(A78="","",IF(COUNT(B78)=0,"Add start date",IF(OR(C78="",D78=""),"Assign team / owner",IF(I78=1,"Ready",IF(K78&lt;TODAY(),"Overdue",IF(K78&lt;=TODAY()+2,"Due soon","In progress"))))))</x:f>
      </x:c>
      <x:c r="N78" s="14"/>
    </x:row>
    <x:row r="79" ht="24" customHeight="1">
      <x:c r="A79" s="14"/>
      <x:c r="B79" s="17"/>
      <x:c r="C79" s="14"/>
      <x:c r="D79" s="14"/>
      <x:c r="E79" s="14"/>
      <x:c r="F79" s="14"/>
      <x:c r="G79" s="14"/>
      <x:c r="H79" s="14"/>
      <x:c r="I79" s="16" t="str">
        <x:f>IF(A79="","",(COUNTIF(E79:H79,"Done")+COUNTIF(E79:H79,"N/A"))/4)</x:f>
      </x:c>
      <x:c r="J79" s="15" t="str">
        <x:f>IF(A79="","",IF(AND(E79&lt;&gt;"Done",E79&lt;&gt;"N/A"),"Equiem invite",IF(AND(F79&lt;&gt;"Done",F79&lt;&gt;"N/A"),"Building access",IF(AND(G79&lt;&gt;"Done",G79&lt;&gt;"N/A"),"Equipment",IF(AND(H79&lt;&gt;"Done",H79&lt;&gt;"N/A"),"Induction","")))))</x:f>
      </x:c>
      <x:c r="K79" s="18" t="str">
        <x:f>IF(OR(A79="",COUNT(B79)=0,J79=""),"",B79-IFERROR(VLOOKUP(J79,'Lead times'!$A$9:$B$12,2,FALSE),0))</x:f>
      </x:c>
      <x:c r="L79" s="15" t="str">
        <x:f>IF(OR(A79="",COUNT(B79)=0),"",B79-TODAY())</x:f>
      </x:c>
      <x:c r="M79" s="15" t="str">
        <x:f>IF(A79="","",IF(COUNT(B79)=0,"Add start date",IF(OR(C79="",D79=""),"Assign team / owner",IF(I79=1,"Ready",IF(K79&lt;TODAY(),"Overdue",IF(K79&lt;=TODAY()+2,"Due soon","In progress"))))))</x:f>
      </x:c>
      <x:c r="N79" s="14"/>
    </x:row>
    <x:row r="80" ht="24" customHeight="1">
      <x:c r="A80" s="14"/>
      <x:c r="B80" s="17"/>
      <x:c r="C80" s="14"/>
      <x:c r="D80" s="14"/>
      <x:c r="E80" s="14"/>
      <x:c r="F80" s="14"/>
      <x:c r="G80" s="14"/>
      <x:c r="H80" s="14"/>
      <x:c r="I80" s="16" t="str">
        <x:f>IF(A80="","",(COUNTIF(E80:H80,"Done")+COUNTIF(E80:H80,"N/A"))/4)</x:f>
      </x:c>
      <x:c r="J80" s="15" t="str">
        <x:f>IF(A80="","",IF(AND(E80&lt;&gt;"Done",E80&lt;&gt;"N/A"),"Equiem invite",IF(AND(F80&lt;&gt;"Done",F80&lt;&gt;"N/A"),"Building access",IF(AND(G80&lt;&gt;"Done",G80&lt;&gt;"N/A"),"Equipment",IF(AND(H80&lt;&gt;"Done",H80&lt;&gt;"N/A"),"Induction","")))))</x:f>
      </x:c>
      <x:c r="K80" s="18" t="str">
        <x:f>IF(OR(A80="",COUNT(B80)=0,J80=""),"",B80-IFERROR(VLOOKUP(J80,'Lead times'!$A$9:$B$12,2,FALSE),0))</x:f>
      </x:c>
      <x:c r="L80" s="15" t="str">
        <x:f>IF(OR(A80="",COUNT(B80)=0),"",B80-TODAY())</x:f>
      </x:c>
      <x:c r="M80" s="15" t="str">
        <x:f>IF(A80="","",IF(COUNT(B80)=0,"Add start date",IF(OR(C80="",D80=""),"Assign team / owner",IF(I80=1,"Ready",IF(K80&lt;TODAY(),"Overdue",IF(K80&lt;=TODAY()+2,"Due soon","In progress"))))))</x:f>
      </x:c>
      <x:c r="N80" s="14"/>
    </x:row>
    <x:row r="81" ht="24" customHeight="1">
      <x:c r="A81" s="14"/>
      <x:c r="B81" s="17"/>
      <x:c r="C81" s="14"/>
      <x:c r="D81" s="14"/>
      <x:c r="E81" s="14"/>
      <x:c r="F81" s="14"/>
      <x:c r="G81" s="14"/>
      <x:c r="H81" s="14"/>
      <x:c r="I81" s="16" t="str">
        <x:f>IF(A81="","",(COUNTIF(E81:H81,"Done")+COUNTIF(E81:H81,"N/A"))/4)</x:f>
      </x:c>
      <x:c r="J81" s="15" t="str">
        <x:f>IF(A81="","",IF(AND(E81&lt;&gt;"Done",E81&lt;&gt;"N/A"),"Equiem invite",IF(AND(F81&lt;&gt;"Done",F81&lt;&gt;"N/A"),"Building access",IF(AND(G81&lt;&gt;"Done",G81&lt;&gt;"N/A"),"Equipment",IF(AND(H81&lt;&gt;"Done",H81&lt;&gt;"N/A"),"Induction","")))))</x:f>
      </x:c>
      <x:c r="K81" s="18" t="str">
        <x:f>IF(OR(A81="",COUNT(B81)=0,J81=""),"",B81-IFERROR(VLOOKUP(J81,'Lead times'!$A$9:$B$12,2,FALSE),0))</x:f>
      </x:c>
      <x:c r="L81" s="15" t="str">
        <x:f>IF(OR(A81="",COUNT(B81)=0),"",B81-TODAY())</x:f>
      </x:c>
      <x:c r="M81" s="15" t="str">
        <x:f>IF(A81="","",IF(COUNT(B81)=0,"Add start date",IF(OR(C81="",D81=""),"Assign team / owner",IF(I81=1,"Ready",IF(K81&lt;TODAY(),"Overdue",IF(K81&lt;=TODAY()+2,"Due soon","In progress"))))))</x:f>
      </x:c>
      <x:c r="N81" s="14"/>
    </x:row>
    <x:row r="82" ht="24" customHeight="1">
      <x:c r="A82" s="14"/>
      <x:c r="B82" s="17"/>
      <x:c r="C82" s="14"/>
      <x:c r="D82" s="14"/>
      <x:c r="E82" s="14"/>
      <x:c r="F82" s="14"/>
      <x:c r="G82" s="14"/>
      <x:c r="H82" s="14"/>
      <x:c r="I82" s="16" t="str">
        <x:f>IF(A82="","",(COUNTIF(E82:H82,"Done")+COUNTIF(E82:H82,"N/A"))/4)</x:f>
      </x:c>
      <x:c r="J82" s="15" t="str">
        <x:f>IF(A82="","",IF(AND(E82&lt;&gt;"Done",E82&lt;&gt;"N/A"),"Equiem invite",IF(AND(F82&lt;&gt;"Done",F82&lt;&gt;"N/A"),"Building access",IF(AND(G82&lt;&gt;"Done",G82&lt;&gt;"N/A"),"Equipment",IF(AND(H82&lt;&gt;"Done",H82&lt;&gt;"N/A"),"Induction","")))))</x:f>
      </x:c>
      <x:c r="K82" s="18" t="str">
        <x:f>IF(OR(A82="",COUNT(B82)=0,J82=""),"",B82-IFERROR(VLOOKUP(J82,'Lead times'!$A$9:$B$12,2,FALSE),0))</x:f>
      </x:c>
      <x:c r="L82" s="15" t="str">
        <x:f>IF(OR(A82="",COUNT(B82)=0),"",B82-TODAY())</x:f>
      </x:c>
      <x:c r="M82" s="15" t="str">
        <x:f>IF(A82="","",IF(COUNT(B82)=0,"Add start date",IF(OR(C82="",D82=""),"Assign team / owner",IF(I82=1,"Ready",IF(K82&lt;TODAY(),"Overdue",IF(K82&lt;=TODAY()+2,"Due soon","In progress"))))))</x:f>
      </x:c>
      <x:c r="N82" s="14"/>
    </x:row>
    <x:row r="83" ht="24" customHeight="1">
      <x:c r="A83" s="14"/>
      <x:c r="B83" s="17"/>
      <x:c r="C83" s="14"/>
      <x:c r="D83" s="14"/>
      <x:c r="E83" s="14"/>
      <x:c r="F83" s="14"/>
      <x:c r="G83" s="14"/>
      <x:c r="H83" s="14"/>
      <x:c r="I83" s="16" t="str">
        <x:f>IF(A83="","",(COUNTIF(E83:H83,"Done")+COUNTIF(E83:H83,"N/A"))/4)</x:f>
      </x:c>
      <x:c r="J83" s="15" t="str">
        <x:f>IF(A83="","",IF(AND(E83&lt;&gt;"Done",E83&lt;&gt;"N/A"),"Equiem invite",IF(AND(F83&lt;&gt;"Done",F83&lt;&gt;"N/A"),"Building access",IF(AND(G83&lt;&gt;"Done",G83&lt;&gt;"N/A"),"Equipment",IF(AND(H83&lt;&gt;"Done",H83&lt;&gt;"N/A"),"Induction","")))))</x:f>
      </x:c>
      <x:c r="K83" s="18" t="str">
        <x:f>IF(OR(A83="",COUNT(B83)=0,J83=""),"",B83-IFERROR(VLOOKUP(J83,'Lead times'!$A$9:$B$12,2,FALSE),0))</x:f>
      </x:c>
      <x:c r="L83" s="15" t="str">
        <x:f>IF(OR(A83="",COUNT(B83)=0),"",B83-TODAY())</x:f>
      </x:c>
      <x:c r="M83" s="15" t="str">
        <x:f>IF(A83="","",IF(COUNT(B83)=0,"Add start date",IF(OR(C83="",D83=""),"Assign team / owner",IF(I83=1,"Ready",IF(K83&lt;TODAY(),"Overdue",IF(K83&lt;=TODAY()+2,"Due soon","In progress"))))))</x:f>
      </x:c>
      <x:c r="N83" s="14"/>
    </x:row>
    <x:row r="84" ht="24" customHeight="1">
      <x:c r="A84" s="14"/>
      <x:c r="B84" s="17"/>
      <x:c r="C84" s="14"/>
      <x:c r="D84" s="14"/>
      <x:c r="E84" s="14"/>
      <x:c r="F84" s="14"/>
      <x:c r="G84" s="14"/>
      <x:c r="H84" s="14"/>
      <x:c r="I84" s="16" t="str">
        <x:f>IF(A84="","",(COUNTIF(E84:H84,"Done")+COUNTIF(E84:H84,"N/A"))/4)</x:f>
      </x:c>
      <x:c r="J84" s="15" t="str">
        <x:f>IF(A84="","",IF(AND(E84&lt;&gt;"Done",E84&lt;&gt;"N/A"),"Equiem invite",IF(AND(F84&lt;&gt;"Done",F84&lt;&gt;"N/A"),"Building access",IF(AND(G84&lt;&gt;"Done",G84&lt;&gt;"N/A"),"Equipment",IF(AND(H84&lt;&gt;"Done",H84&lt;&gt;"N/A"),"Induction","")))))</x:f>
      </x:c>
      <x:c r="K84" s="18" t="str">
        <x:f>IF(OR(A84="",COUNT(B84)=0,J84=""),"",B84-IFERROR(VLOOKUP(J84,'Lead times'!$A$9:$B$12,2,FALSE),0))</x:f>
      </x:c>
      <x:c r="L84" s="15" t="str">
        <x:f>IF(OR(A84="",COUNT(B84)=0),"",B84-TODAY())</x:f>
      </x:c>
      <x:c r="M84" s="15" t="str">
        <x:f>IF(A84="","",IF(COUNT(B84)=0,"Add start date",IF(OR(C84="",D84=""),"Assign team / owner",IF(I84=1,"Ready",IF(K84&lt;TODAY(),"Overdue",IF(K84&lt;=TODAY()+2,"Due soon","In progress"))))))</x:f>
      </x:c>
      <x:c r="N84" s="14"/>
    </x:row>
    <x:row r="85" ht="24" customHeight="1">
      <x:c r="A85" s="14"/>
      <x:c r="B85" s="17"/>
      <x:c r="C85" s="14"/>
      <x:c r="D85" s="14"/>
      <x:c r="E85" s="14"/>
      <x:c r="F85" s="14"/>
      <x:c r="G85" s="14"/>
      <x:c r="H85" s="14"/>
      <x:c r="I85" s="16" t="str">
        <x:f>IF(A85="","",(COUNTIF(E85:H85,"Done")+COUNTIF(E85:H85,"N/A"))/4)</x:f>
      </x:c>
      <x:c r="J85" s="15" t="str">
        <x:f>IF(A85="","",IF(AND(E85&lt;&gt;"Done",E85&lt;&gt;"N/A"),"Equiem invite",IF(AND(F85&lt;&gt;"Done",F85&lt;&gt;"N/A"),"Building access",IF(AND(G85&lt;&gt;"Done",G85&lt;&gt;"N/A"),"Equipment",IF(AND(H85&lt;&gt;"Done",H85&lt;&gt;"N/A"),"Induction","")))))</x:f>
      </x:c>
      <x:c r="K85" s="18" t="str">
        <x:f>IF(OR(A85="",COUNT(B85)=0,J85=""),"",B85-IFERROR(VLOOKUP(J85,'Lead times'!$A$9:$B$12,2,FALSE),0))</x:f>
      </x:c>
      <x:c r="L85" s="15" t="str">
        <x:f>IF(OR(A85="",COUNT(B85)=0),"",B85-TODAY())</x:f>
      </x:c>
      <x:c r="M85" s="15" t="str">
        <x:f>IF(A85="","",IF(COUNT(B85)=0,"Add start date",IF(OR(C85="",D85=""),"Assign team / owner",IF(I85=1,"Ready",IF(K85&lt;TODAY(),"Overdue",IF(K85&lt;=TODAY()+2,"Due soon","In progress"))))))</x:f>
      </x:c>
      <x:c r="N85" s="14"/>
    </x:row>
    <x:row r="86" ht="24" customHeight="1">
      <x:c r="A86" s="14"/>
      <x:c r="B86" s="17"/>
      <x:c r="C86" s="14"/>
      <x:c r="D86" s="14"/>
      <x:c r="E86" s="14"/>
      <x:c r="F86" s="14"/>
      <x:c r="G86" s="14"/>
      <x:c r="H86" s="14"/>
      <x:c r="I86" s="16" t="str">
        <x:f>IF(A86="","",(COUNTIF(E86:H86,"Done")+COUNTIF(E86:H86,"N/A"))/4)</x:f>
      </x:c>
      <x:c r="J86" s="15" t="str">
        <x:f>IF(A86="","",IF(AND(E86&lt;&gt;"Done",E86&lt;&gt;"N/A"),"Equiem invite",IF(AND(F86&lt;&gt;"Done",F86&lt;&gt;"N/A"),"Building access",IF(AND(G86&lt;&gt;"Done",G86&lt;&gt;"N/A"),"Equipment",IF(AND(H86&lt;&gt;"Done",H86&lt;&gt;"N/A"),"Induction","")))))</x:f>
      </x:c>
      <x:c r="K86" s="18" t="str">
        <x:f>IF(OR(A86="",COUNT(B86)=0,J86=""),"",B86-IFERROR(VLOOKUP(J86,'Lead times'!$A$9:$B$12,2,FALSE),0))</x:f>
      </x:c>
      <x:c r="L86" s="15" t="str">
        <x:f>IF(OR(A86="",COUNT(B86)=0),"",B86-TODAY())</x:f>
      </x:c>
      <x:c r="M86" s="15" t="str">
        <x:f>IF(A86="","",IF(COUNT(B86)=0,"Add start date",IF(OR(C86="",D86=""),"Assign team / owner",IF(I86=1,"Ready",IF(K86&lt;TODAY(),"Overdue",IF(K86&lt;=TODAY()+2,"Due soon","In progress"))))))</x:f>
      </x:c>
      <x:c r="N86" s="14"/>
    </x:row>
    <x:row r="87" ht="24" customHeight="1">
      <x:c r="A87" s="14"/>
      <x:c r="B87" s="17"/>
      <x:c r="C87" s="14"/>
      <x:c r="D87" s="14"/>
      <x:c r="E87" s="14"/>
      <x:c r="F87" s="14"/>
      <x:c r="G87" s="14"/>
      <x:c r="H87" s="14"/>
      <x:c r="I87" s="16" t="str">
        <x:f>IF(A87="","",(COUNTIF(E87:H87,"Done")+COUNTIF(E87:H87,"N/A"))/4)</x:f>
      </x:c>
      <x:c r="J87" s="15" t="str">
        <x:f>IF(A87="","",IF(AND(E87&lt;&gt;"Done",E87&lt;&gt;"N/A"),"Equiem invite",IF(AND(F87&lt;&gt;"Done",F87&lt;&gt;"N/A"),"Building access",IF(AND(G87&lt;&gt;"Done",G87&lt;&gt;"N/A"),"Equipment",IF(AND(H87&lt;&gt;"Done",H87&lt;&gt;"N/A"),"Induction","")))))</x:f>
      </x:c>
      <x:c r="K87" s="18" t="str">
        <x:f>IF(OR(A87="",COUNT(B87)=0,J87=""),"",B87-IFERROR(VLOOKUP(J87,'Lead times'!$A$9:$B$12,2,FALSE),0))</x:f>
      </x:c>
      <x:c r="L87" s="15" t="str">
        <x:f>IF(OR(A87="",COUNT(B87)=0),"",B87-TODAY())</x:f>
      </x:c>
      <x:c r="M87" s="15" t="str">
        <x:f>IF(A87="","",IF(COUNT(B87)=0,"Add start date",IF(OR(C87="",D87=""),"Assign team / owner",IF(I87=1,"Ready",IF(K87&lt;TODAY(),"Overdue",IF(K87&lt;=TODAY()+2,"Due soon","In progress"))))))</x:f>
      </x:c>
      <x:c r="N87" s="14"/>
    </x:row>
    <x:row r="88" ht="24" customHeight="1">
      <x:c r="A88" s="14"/>
      <x:c r="B88" s="17"/>
      <x:c r="C88" s="14"/>
      <x:c r="D88" s="14"/>
      <x:c r="E88" s="14"/>
      <x:c r="F88" s="14"/>
      <x:c r="G88" s="14"/>
      <x:c r="H88" s="14"/>
      <x:c r="I88" s="16" t="str">
        <x:f>IF(A88="","",(COUNTIF(E88:H88,"Done")+COUNTIF(E88:H88,"N/A"))/4)</x:f>
      </x:c>
      <x:c r="J88" s="15" t="str">
        <x:f>IF(A88="","",IF(AND(E88&lt;&gt;"Done",E88&lt;&gt;"N/A"),"Equiem invite",IF(AND(F88&lt;&gt;"Done",F88&lt;&gt;"N/A"),"Building access",IF(AND(G88&lt;&gt;"Done",G88&lt;&gt;"N/A"),"Equipment",IF(AND(H88&lt;&gt;"Done",H88&lt;&gt;"N/A"),"Induction","")))))</x:f>
      </x:c>
      <x:c r="K88" s="18" t="str">
        <x:f>IF(OR(A88="",COUNT(B88)=0,J88=""),"",B88-IFERROR(VLOOKUP(J88,'Lead times'!$A$9:$B$12,2,FALSE),0))</x:f>
      </x:c>
      <x:c r="L88" s="15" t="str">
        <x:f>IF(OR(A88="",COUNT(B88)=0),"",B88-TODAY())</x:f>
      </x:c>
      <x:c r="M88" s="15" t="str">
        <x:f>IF(A88="","",IF(COUNT(B88)=0,"Add start date",IF(OR(C88="",D88=""),"Assign team / owner",IF(I88=1,"Ready",IF(K88&lt;TODAY(),"Overdue",IF(K88&lt;=TODAY()+2,"Due soon","In progress"))))))</x:f>
      </x:c>
      <x:c r="N88" s="14"/>
    </x:row>
    <x:row r="89" ht="24" customHeight="1">
      <x:c r="A89" s="14"/>
      <x:c r="B89" s="17"/>
      <x:c r="C89" s="14"/>
      <x:c r="D89" s="14"/>
      <x:c r="E89" s="14"/>
      <x:c r="F89" s="14"/>
      <x:c r="G89" s="14"/>
      <x:c r="H89" s="14"/>
      <x:c r="I89" s="16" t="str">
        <x:f>IF(A89="","",(COUNTIF(E89:H89,"Done")+COUNTIF(E89:H89,"N/A"))/4)</x:f>
      </x:c>
      <x:c r="J89" s="15" t="str">
        <x:f>IF(A89="","",IF(AND(E89&lt;&gt;"Done",E89&lt;&gt;"N/A"),"Equiem invite",IF(AND(F89&lt;&gt;"Done",F89&lt;&gt;"N/A"),"Building access",IF(AND(G89&lt;&gt;"Done",G89&lt;&gt;"N/A"),"Equipment",IF(AND(H89&lt;&gt;"Done",H89&lt;&gt;"N/A"),"Induction","")))))</x:f>
      </x:c>
      <x:c r="K89" s="18" t="str">
        <x:f>IF(OR(A89="",COUNT(B89)=0,J89=""),"",B89-IFERROR(VLOOKUP(J89,'Lead times'!$A$9:$B$12,2,FALSE),0))</x:f>
      </x:c>
      <x:c r="L89" s="15" t="str">
        <x:f>IF(OR(A89="",COUNT(B89)=0),"",B89-TODAY())</x:f>
      </x:c>
      <x:c r="M89" s="15" t="str">
        <x:f>IF(A89="","",IF(COUNT(B89)=0,"Add start date",IF(OR(C89="",D89=""),"Assign team / owner",IF(I89=1,"Ready",IF(K89&lt;TODAY(),"Overdue",IF(K89&lt;=TODAY()+2,"Due soon","In progress"))))))</x:f>
      </x:c>
      <x:c r="N89" s="14"/>
    </x:row>
    <x:row r="90" ht="24" customHeight="1">
      <x:c r="A90" s="14"/>
      <x:c r="B90" s="17"/>
      <x:c r="C90" s="14"/>
      <x:c r="D90" s="14"/>
      <x:c r="E90" s="14"/>
      <x:c r="F90" s="14"/>
      <x:c r="G90" s="14"/>
      <x:c r="H90" s="14"/>
      <x:c r="I90" s="16" t="str">
        <x:f>IF(A90="","",(COUNTIF(E90:H90,"Done")+COUNTIF(E90:H90,"N/A"))/4)</x:f>
      </x:c>
      <x:c r="J90" s="15" t="str">
        <x:f>IF(A90="","",IF(AND(E90&lt;&gt;"Done",E90&lt;&gt;"N/A"),"Equiem invite",IF(AND(F90&lt;&gt;"Done",F90&lt;&gt;"N/A"),"Building access",IF(AND(G90&lt;&gt;"Done",G90&lt;&gt;"N/A"),"Equipment",IF(AND(H90&lt;&gt;"Done",H90&lt;&gt;"N/A"),"Induction","")))))</x:f>
      </x:c>
      <x:c r="K90" s="18" t="str">
        <x:f>IF(OR(A90="",COUNT(B90)=0,J90=""),"",B90-IFERROR(VLOOKUP(J90,'Lead times'!$A$9:$B$12,2,FALSE),0))</x:f>
      </x:c>
      <x:c r="L90" s="15" t="str">
        <x:f>IF(OR(A90="",COUNT(B90)=0),"",B90-TODAY())</x:f>
      </x:c>
      <x:c r="M90" s="15" t="str">
        <x:f>IF(A90="","",IF(COUNT(B90)=0,"Add start date",IF(OR(C90="",D90=""),"Assign team / owner",IF(I90=1,"Ready",IF(K90&lt;TODAY(),"Overdue",IF(K90&lt;=TODAY()+2,"Due soon","In progress"))))))</x:f>
      </x:c>
      <x:c r="N90" s="14"/>
    </x:row>
    <x:row r="91" ht="24" customHeight="1">
      <x:c r="A91" s="14"/>
      <x:c r="B91" s="17"/>
      <x:c r="C91" s="14"/>
      <x:c r="D91" s="14"/>
      <x:c r="E91" s="14"/>
      <x:c r="F91" s="14"/>
      <x:c r="G91" s="14"/>
      <x:c r="H91" s="14"/>
      <x:c r="I91" s="16" t="str">
        <x:f>IF(A91="","",(COUNTIF(E91:H91,"Done")+COUNTIF(E91:H91,"N/A"))/4)</x:f>
      </x:c>
      <x:c r="J91" s="15" t="str">
        <x:f>IF(A91="","",IF(AND(E91&lt;&gt;"Done",E91&lt;&gt;"N/A"),"Equiem invite",IF(AND(F91&lt;&gt;"Done",F91&lt;&gt;"N/A"),"Building access",IF(AND(G91&lt;&gt;"Done",G91&lt;&gt;"N/A"),"Equipment",IF(AND(H91&lt;&gt;"Done",H91&lt;&gt;"N/A"),"Induction","")))))</x:f>
      </x:c>
      <x:c r="K91" s="18" t="str">
        <x:f>IF(OR(A91="",COUNT(B91)=0,J91=""),"",B91-IFERROR(VLOOKUP(J91,'Lead times'!$A$9:$B$12,2,FALSE),0))</x:f>
      </x:c>
      <x:c r="L91" s="15" t="str">
        <x:f>IF(OR(A91="",COUNT(B91)=0),"",B91-TODAY())</x:f>
      </x:c>
      <x:c r="M91" s="15" t="str">
        <x:f>IF(A91="","",IF(COUNT(B91)=0,"Add start date",IF(OR(C91="",D91=""),"Assign team / owner",IF(I91=1,"Ready",IF(K91&lt;TODAY(),"Overdue",IF(K91&lt;=TODAY()+2,"Due soon","In progress"))))))</x:f>
      </x:c>
      <x:c r="N91" s="14"/>
    </x:row>
    <x:row r="92" ht="24" customHeight="1">
      <x:c r="A92" s="14"/>
      <x:c r="B92" s="17"/>
      <x:c r="C92" s="14"/>
      <x:c r="D92" s="14"/>
      <x:c r="E92" s="14"/>
      <x:c r="F92" s="14"/>
      <x:c r="G92" s="14"/>
      <x:c r="H92" s="14"/>
      <x:c r="I92" s="16" t="str">
        <x:f>IF(A92="","",(COUNTIF(E92:H92,"Done")+COUNTIF(E92:H92,"N/A"))/4)</x:f>
      </x:c>
      <x:c r="J92" s="15" t="str">
        <x:f>IF(A92="","",IF(AND(E92&lt;&gt;"Done",E92&lt;&gt;"N/A"),"Equiem invite",IF(AND(F92&lt;&gt;"Done",F92&lt;&gt;"N/A"),"Building access",IF(AND(G92&lt;&gt;"Done",G92&lt;&gt;"N/A"),"Equipment",IF(AND(H92&lt;&gt;"Done",H92&lt;&gt;"N/A"),"Induction","")))))</x:f>
      </x:c>
      <x:c r="K92" s="18" t="str">
        <x:f>IF(OR(A92="",COUNT(B92)=0,J92=""),"",B92-IFERROR(VLOOKUP(J92,'Lead times'!$A$9:$B$12,2,FALSE),0))</x:f>
      </x:c>
      <x:c r="L92" s="15" t="str">
        <x:f>IF(OR(A92="",COUNT(B92)=0),"",B92-TODAY())</x:f>
      </x:c>
      <x:c r="M92" s="15" t="str">
        <x:f>IF(A92="","",IF(COUNT(B92)=0,"Add start date",IF(OR(C92="",D92=""),"Assign team / owner",IF(I92=1,"Ready",IF(K92&lt;TODAY(),"Overdue",IF(K92&lt;=TODAY()+2,"Due soon","In progress"))))))</x:f>
      </x:c>
      <x:c r="N92" s="14"/>
    </x:row>
    <x:row r="93" ht="24" customHeight="1">
      <x:c r="A93" s="14"/>
      <x:c r="B93" s="17"/>
      <x:c r="C93" s="14"/>
      <x:c r="D93" s="14"/>
      <x:c r="E93" s="14"/>
      <x:c r="F93" s="14"/>
      <x:c r="G93" s="14"/>
      <x:c r="H93" s="14"/>
      <x:c r="I93" s="16" t="str">
        <x:f>IF(A93="","",(COUNTIF(E93:H93,"Done")+COUNTIF(E93:H93,"N/A"))/4)</x:f>
      </x:c>
      <x:c r="J93" s="15" t="str">
        <x:f>IF(A93="","",IF(AND(E93&lt;&gt;"Done",E93&lt;&gt;"N/A"),"Equiem invite",IF(AND(F93&lt;&gt;"Done",F93&lt;&gt;"N/A"),"Building access",IF(AND(G93&lt;&gt;"Done",G93&lt;&gt;"N/A"),"Equipment",IF(AND(H93&lt;&gt;"Done",H93&lt;&gt;"N/A"),"Induction","")))))</x:f>
      </x:c>
      <x:c r="K93" s="18" t="str">
        <x:f>IF(OR(A93="",COUNT(B93)=0,J93=""),"",B93-IFERROR(VLOOKUP(J93,'Lead times'!$A$9:$B$12,2,FALSE),0))</x:f>
      </x:c>
      <x:c r="L93" s="15" t="str">
        <x:f>IF(OR(A93="",COUNT(B93)=0),"",B93-TODAY())</x:f>
      </x:c>
      <x:c r="M93" s="15" t="str">
        <x:f>IF(A93="","",IF(COUNT(B93)=0,"Add start date",IF(OR(C93="",D93=""),"Assign team / owner",IF(I93=1,"Ready",IF(K93&lt;TODAY(),"Overdue",IF(K93&lt;=TODAY()+2,"Due soon","In progress"))))))</x:f>
      </x:c>
      <x:c r="N93" s="14"/>
    </x:row>
    <x:row r="94" ht="24" customHeight="1">
      <x:c r="A94" s="14"/>
      <x:c r="B94" s="17"/>
      <x:c r="C94" s="14"/>
      <x:c r="D94" s="14"/>
      <x:c r="E94" s="14"/>
      <x:c r="F94" s="14"/>
      <x:c r="G94" s="14"/>
      <x:c r="H94" s="14"/>
      <x:c r="I94" s="16" t="str">
        <x:f>IF(A94="","",(COUNTIF(E94:H94,"Done")+COUNTIF(E94:H94,"N/A"))/4)</x:f>
      </x:c>
      <x:c r="J94" s="15" t="str">
        <x:f>IF(A94="","",IF(AND(E94&lt;&gt;"Done",E94&lt;&gt;"N/A"),"Equiem invite",IF(AND(F94&lt;&gt;"Done",F94&lt;&gt;"N/A"),"Building access",IF(AND(G94&lt;&gt;"Done",G94&lt;&gt;"N/A"),"Equipment",IF(AND(H94&lt;&gt;"Done",H94&lt;&gt;"N/A"),"Induction","")))))</x:f>
      </x:c>
      <x:c r="K94" s="18" t="str">
        <x:f>IF(OR(A94="",COUNT(B94)=0,J94=""),"",B94-IFERROR(VLOOKUP(J94,'Lead times'!$A$9:$B$12,2,FALSE),0))</x:f>
      </x:c>
      <x:c r="L94" s="15" t="str">
        <x:f>IF(OR(A94="",COUNT(B94)=0),"",B94-TODAY())</x:f>
      </x:c>
      <x:c r="M94" s="15" t="str">
        <x:f>IF(A94="","",IF(COUNT(B94)=0,"Add start date",IF(OR(C94="",D94=""),"Assign team / owner",IF(I94=1,"Ready",IF(K94&lt;TODAY(),"Overdue",IF(K94&lt;=TODAY()+2,"Due soon","In progress"))))))</x:f>
      </x:c>
      <x:c r="N94" s="14"/>
    </x:row>
    <x:row r="95" ht="24" customHeight="1">
      <x:c r="A95" s="14"/>
      <x:c r="B95" s="17"/>
      <x:c r="C95" s="14"/>
      <x:c r="D95" s="14"/>
      <x:c r="E95" s="14"/>
      <x:c r="F95" s="14"/>
      <x:c r="G95" s="14"/>
      <x:c r="H95" s="14"/>
      <x:c r="I95" s="16" t="str">
        <x:f>IF(A95="","",(COUNTIF(E95:H95,"Done")+COUNTIF(E95:H95,"N/A"))/4)</x:f>
      </x:c>
      <x:c r="J95" s="15" t="str">
        <x:f>IF(A95="","",IF(AND(E95&lt;&gt;"Done",E95&lt;&gt;"N/A"),"Equiem invite",IF(AND(F95&lt;&gt;"Done",F95&lt;&gt;"N/A"),"Building access",IF(AND(G95&lt;&gt;"Done",G95&lt;&gt;"N/A"),"Equipment",IF(AND(H95&lt;&gt;"Done",H95&lt;&gt;"N/A"),"Induction","")))))</x:f>
      </x:c>
      <x:c r="K95" s="18" t="str">
        <x:f>IF(OR(A95="",COUNT(B95)=0,J95=""),"",B95-IFERROR(VLOOKUP(J95,'Lead times'!$A$9:$B$12,2,FALSE),0))</x:f>
      </x:c>
      <x:c r="L95" s="15" t="str">
        <x:f>IF(OR(A95="",COUNT(B95)=0),"",B95-TODAY())</x:f>
      </x:c>
      <x:c r="M95" s="15" t="str">
        <x:f>IF(A95="","",IF(COUNT(B95)=0,"Add start date",IF(OR(C95="",D95=""),"Assign team / owner",IF(I95=1,"Ready",IF(K95&lt;TODAY(),"Overdue",IF(K95&lt;=TODAY()+2,"Due soon","In progress"))))))</x:f>
      </x:c>
      <x:c r="N95" s="14"/>
    </x:row>
    <x:row r="96" ht="24" customHeight="1">
      <x:c r="A96" s="14"/>
      <x:c r="B96" s="17"/>
      <x:c r="C96" s="14"/>
      <x:c r="D96" s="14"/>
      <x:c r="E96" s="14"/>
      <x:c r="F96" s="14"/>
      <x:c r="G96" s="14"/>
      <x:c r="H96" s="14"/>
      <x:c r="I96" s="16" t="str">
        <x:f>IF(A96="","",(COUNTIF(E96:H96,"Done")+COUNTIF(E96:H96,"N/A"))/4)</x:f>
      </x:c>
      <x:c r="J96" s="15" t="str">
        <x:f>IF(A96="","",IF(AND(E96&lt;&gt;"Done",E96&lt;&gt;"N/A"),"Equiem invite",IF(AND(F96&lt;&gt;"Done",F96&lt;&gt;"N/A"),"Building access",IF(AND(G96&lt;&gt;"Done",G96&lt;&gt;"N/A"),"Equipment",IF(AND(H96&lt;&gt;"Done",H96&lt;&gt;"N/A"),"Induction","")))))</x:f>
      </x:c>
      <x:c r="K96" s="18" t="str">
        <x:f>IF(OR(A96="",COUNT(B96)=0,J96=""),"",B96-IFERROR(VLOOKUP(J96,'Lead times'!$A$9:$B$12,2,FALSE),0))</x:f>
      </x:c>
      <x:c r="L96" s="15" t="str">
        <x:f>IF(OR(A96="",COUNT(B96)=0),"",B96-TODAY())</x:f>
      </x:c>
      <x:c r="M96" s="15" t="str">
        <x:f>IF(A96="","",IF(COUNT(B96)=0,"Add start date",IF(OR(C96="",D96=""),"Assign team / owner",IF(I96=1,"Ready",IF(K96&lt;TODAY(),"Overdue",IF(K96&lt;=TODAY()+2,"Due soon","In progress"))))))</x:f>
      </x:c>
      <x:c r="N96" s="14"/>
    </x:row>
    <x:row r="97" ht="24" customHeight="1">
      <x:c r="A97" s="14"/>
      <x:c r="B97" s="17"/>
      <x:c r="C97" s="14"/>
      <x:c r="D97" s="14"/>
      <x:c r="E97" s="14"/>
      <x:c r="F97" s="14"/>
      <x:c r="G97" s="14"/>
      <x:c r="H97" s="14"/>
      <x:c r="I97" s="16" t="str">
        <x:f>IF(A97="","",(COUNTIF(E97:H97,"Done")+COUNTIF(E97:H97,"N/A"))/4)</x:f>
      </x:c>
      <x:c r="J97" s="15" t="str">
        <x:f>IF(A97="","",IF(AND(E97&lt;&gt;"Done",E97&lt;&gt;"N/A"),"Equiem invite",IF(AND(F97&lt;&gt;"Done",F97&lt;&gt;"N/A"),"Building access",IF(AND(G97&lt;&gt;"Done",G97&lt;&gt;"N/A"),"Equipment",IF(AND(H97&lt;&gt;"Done",H97&lt;&gt;"N/A"),"Induction","")))))</x:f>
      </x:c>
      <x:c r="K97" s="18" t="str">
        <x:f>IF(OR(A97="",COUNT(B97)=0,J97=""),"",B97-IFERROR(VLOOKUP(J97,'Lead times'!$A$9:$B$12,2,FALSE),0))</x:f>
      </x:c>
      <x:c r="L97" s="15" t="str">
        <x:f>IF(OR(A97="",COUNT(B97)=0),"",B97-TODAY())</x:f>
      </x:c>
      <x:c r="M97" s="15" t="str">
        <x:f>IF(A97="","",IF(COUNT(B97)=0,"Add start date",IF(OR(C97="",D97=""),"Assign team / owner",IF(I97=1,"Ready",IF(K97&lt;TODAY(),"Overdue",IF(K97&lt;=TODAY()+2,"Due soon","In progress"))))))</x:f>
      </x:c>
      <x:c r="N97" s="14"/>
    </x:row>
    <x:row r="98" ht="24" customHeight="1">
      <x:c r="A98" s="14"/>
      <x:c r="B98" s="17"/>
      <x:c r="C98" s="14"/>
      <x:c r="D98" s="14"/>
      <x:c r="E98" s="14"/>
      <x:c r="F98" s="14"/>
      <x:c r="G98" s="14"/>
      <x:c r="H98" s="14"/>
      <x:c r="I98" s="16" t="str">
        <x:f>IF(A98="","",(COUNTIF(E98:H98,"Done")+COUNTIF(E98:H98,"N/A"))/4)</x:f>
      </x:c>
      <x:c r="J98" s="15" t="str">
        <x:f>IF(A98="","",IF(AND(E98&lt;&gt;"Done",E98&lt;&gt;"N/A"),"Equiem invite",IF(AND(F98&lt;&gt;"Done",F98&lt;&gt;"N/A"),"Building access",IF(AND(G98&lt;&gt;"Done",G98&lt;&gt;"N/A"),"Equipment",IF(AND(H98&lt;&gt;"Done",H98&lt;&gt;"N/A"),"Induction","")))))</x:f>
      </x:c>
      <x:c r="K98" s="18" t="str">
        <x:f>IF(OR(A98="",COUNT(B98)=0,J98=""),"",B98-IFERROR(VLOOKUP(J98,'Lead times'!$A$9:$B$12,2,FALSE),0))</x:f>
      </x:c>
      <x:c r="L98" s="15" t="str">
        <x:f>IF(OR(A98="",COUNT(B98)=0),"",B98-TODAY())</x:f>
      </x:c>
      <x:c r="M98" s="15" t="str">
        <x:f>IF(A98="","",IF(COUNT(B98)=0,"Add start date",IF(OR(C98="",D98=""),"Assign team / owner",IF(I98=1,"Ready",IF(K98&lt;TODAY(),"Overdue",IF(K98&lt;=TODAY()+2,"Due soon","In progress"))))))</x:f>
      </x:c>
      <x:c r="N98" s="14"/>
    </x:row>
    <x:row r="99" ht="24" customHeight="1">
      <x:c r="A99" s="14"/>
      <x:c r="B99" s="17"/>
      <x:c r="C99" s="14"/>
      <x:c r="D99" s="14"/>
      <x:c r="E99" s="14"/>
      <x:c r="F99" s="14"/>
      <x:c r="G99" s="14"/>
      <x:c r="H99" s="14"/>
      <x:c r="I99" s="16" t="str">
        <x:f>IF(A99="","",(COUNTIF(E99:H99,"Done")+COUNTIF(E99:H99,"N/A"))/4)</x:f>
      </x:c>
      <x:c r="J99" s="15" t="str">
        <x:f>IF(A99="","",IF(AND(E99&lt;&gt;"Done",E99&lt;&gt;"N/A"),"Equiem invite",IF(AND(F99&lt;&gt;"Done",F99&lt;&gt;"N/A"),"Building access",IF(AND(G99&lt;&gt;"Done",G99&lt;&gt;"N/A"),"Equipment",IF(AND(H99&lt;&gt;"Done",H99&lt;&gt;"N/A"),"Induction","")))))</x:f>
      </x:c>
      <x:c r="K99" s="18" t="str">
        <x:f>IF(OR(A99="",COUNT(B99)=0,J99=""),"",B99-IFERROR(VLOOKUP(J99,'Lead times'!$A$9:$B$12,2,FALSE),0))</x:f>
      </x:c>
      <x:c r="L99" s="15" t="str">
        <x:f>IF(OR(A99="",COUNT(B99)=0),"",B99-TODAY())</x:f>
      </x:c>
      <x:c r="M99" s="15" t="str">
        <x:f>IF(A99="","",IF(COUNT(B99)=0,"Add start date",IF(OR(C99="",D99=""),"Assign team / owner",IF(I99=1,"Ready",IF(K99&lt;TODAY(),"Overdue",IF(K99&lt;=TODAY()+2,"Due soon","In progress"))))))</x:f>
      </x:c>
      <x:c r="N99" s="14"/>
    </x:row>
    <x:row r="100" ht="24" customHeight="1">
      <x:c r="A100" s="14"/>
      <x:c r="B100" s="17"/>
      <x:c r="C100" s="14"/>
      <x:c r="D100" s="14"/>
      <x:c r="E100" s="14"/>
      <x:c r="F100" s="14"/>
      <x:c r="G100" s="14"/>
      <x:c r="H100" s="14"/>
      <x:c r="I100" s="16" t="str">
        <x:f>IF(A100="","",(COUNTIF(E100:H100,"Done")+COUNTIF(E100:H100,"N/A"))/4)</x:f>
      </x:c>
      <x:c r="J100" s="15" t="str">
        <x:f>IF(A100="","",IF(AND(E100&lt;&gt;"Done",E100&lt;&gt;"N/A"),"Equiem invite",IF(AND(F100&lt;&gt;"Done",F100&lt;&gt;"N/A"),"Building access",IF(AND(G100&lt;&gt;"Done",G100&lt;&gt;"N/A"),"Equipment",IF(AND(H100&lt;&gt;"Done",H100&lt;&gt;"N/A"),"Induction","")))))</x:f>
      </x:c>
      <x:c r="K100" s="18" t="str">
        <x:f>IF(OR(A100="",COUNT(B100)=0,J100=""),"",B100-IFERROR(VLOOKUP(J100,'Lead times'!$A$9:$B$12,2,FALSE),0))</x:f>
      </x:c>
      <x:c r="L100" s="15" t="str">
        <x:f>IF(OR(A100="",COUNT(B100)=0),"",B100-TODAY())</x:f>
      </x:c>
      <x:c r="M100" s="15" t="str">
        <x:f>IF(A100="","",IF(COUNT(B100)=0,"Add start date",IF(OR(C100="",D100=""),"Assign team / owner",IF(I100=1,"Ready",IF(K100&lt;TODAY(),"Overdue",IF(K100&lt;=TODAY()+2,"Due soon","In progress"))))))</x:f>
      </x:c>
      <x:c r="N100" s="14"/>
    </x:row>
  </x:sheetData>
  <x:conditionalFormatting sqref="M11:M100">
    <x:cfRule type="expression" dxfId="0" priority="1">
      <x:formula>M11="Overdue"</x:formula>
    </x:cfRule>
  </x:conditionalFormatting>
  <x:conditionalFormatting sqref="I11:I100">
    <x:cfRule type="dataBar" priority="2">
      <x:dataBar>
        <x:cfvo type="min"/>
        <x:cfvo type="max"/>
        <x:color rgb="FF064A1E"/>
      </x:dataBar>
      <x:extLst>
        <x:ext xmlns:x14="http://schemas.microsoft.com/office/spreadsheetml/2009/9/main" uri="{B025F937-C7B1-47D3-B67F-A62EFF666E3E}">
          <x14:id>{FA1D25E6-B993-C667-0768-AE5948ADD093}</x14:id>
        </x:ext>
      </x:extLst>
    </x:cfRule>
  </x:conditionalFormatting>
  <x:dataValidations count="4">
    <x:dataValidation type="list" sqref="E11:E100">
      <x:formula1>"Not started,In progress,Done,N/A"</x:formula1>
    </x:dataValidation>
    <x:dataValidation type="list" sqref="F11:F100">
      <x:formula1>"Not started,In progress,Done,N/A"</x:formula1>
    </x:dataValidation>
    <x:dataValidation type="list" sqref="G11:G100">
      <x:formula1>"Not started,In progress,Done,N/A"</x:formula1>
    </x:dataValidation>
    <x:dataValidation type="list" sqref="H11:H100">
      <x:formula1>"Not started,In progress,Done,N/A"</x:formula1>
    </x:dataValidation>
  </x:dataValidations>
  <x:pageMargins left="0.7" right="0.7" top="0.75" bottom="0.75" header="0.3" footer="0.3"/>
  <x:drawing xmlns:r="http://schemas.openxmlformats.org/officeDocument/2006/relationships" r:id="Re61fa4551a874634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FA1D25E6-B993-C667-0768-AE5948ADD093}">
            <x14:dataBar gradient="0">
              <x14:cfvo type="min"/>
              <x14:cfvo type="max"/>
              <x14:fillColor rgb="FF064A1E"/>
            </x14:dataBar>
          </x14:cfRule>
          <xm:sqref>I11:I100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Pr>
    <x:tabColor rgb="FFC94C4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4" hidden="0" customWidth="1"/>
    <x:col min="3" max="3" width="64" hidden="0" customWidth="1"/>
  </x:cols>
  <x:sheetData>
    <x:row r="2" ht="33" customHeight="1">
      <x:c r="A2" s="29" t="str">
        <x:v>Starter step timing</x:v>
      </x:c>
      <x:c r="B2" s="36"/>
      <x:c r="C2" s="36"/>
      <x:c r="D2" s="36"/>
      <x:c r="E2" s="22"/>
      <x:c r="F2" s="22"/>
      <x:c r="G2" s="22"/>
      <x:c r="H2" s="22"/>
      <x:c r="I2" s="22"/>
    </x:row>
    <x:row r="3">
      <x:c r="A3" s="34"/>
      <x:c r="B3" s="2"/>
      <x:c r="C3" s="2"/>
      <x:c r="D3" s="2"/>
    </x:row>
    <x:row r="4">
      <x:c r="A4" s="2"/>
      <x:c r="B4" s="2"/>
      <x:c r="C4" s="2"/>
      <x:c r="D4" s="2"/>
    </x:row>
    <x:row r="5">
      <x:c r="A5" s="2"/>
      <x:c r="B5" s="2"/>
      <x:c r="C5" s="2"/>
      <x:c r="D5" s="2"/>
    </x:row>
    <x:row r="6">
      <x:c r="A6" s="5" t="str">
        <x:v>Suggested calendar-day lead times. Edit these to match your own onboarding process.</x:v>
      </x:c>
      <x:c r="B6" s="5"/>
      <x:c r="C6" s="5"/>
      <x:c r="D6" s="5"/>
      <x:c r="E6" s="23"/>
      <x:c r="F6" s="23"/>
      <x:c r="G6" s="23"/>
      <x:c r="H6" s="23"/>
      <x:c r="I6" s="23"/>
    </x:row>
    <x:row r="7">
      <x:c r="A7" s="33" t="str">
        <x:v>REGENT’S WHARF  ·  Developed by Arlean Carlos</x:v>
      </x:c>
      <x:c r="B7" s="24"/>
      <x:c r="C7" s="24"/>
      <x:c r="D7" s="24"/>
      <x:c r="E7" s="25"/>
      <x:c r="F7" s="25"/>
      <x:c r="G7" s="25"/>
      <x:c r="H7" s="25"/>
      <x:c r="I7" s="25"/>
    </x:row>
    <x:row r="8" ht="30" customHeight="1">
      <x:c r="A8" s="38" t="str">
        <x:v>Step</x:v>
      </x:c>
      <x:c r="B8" s="38" t="str">
        <x:v>Days before start</x:v>
      </x:c>
      <x:c r="C8" s="38" t="str">
        <x:v>Who to coordinate with</x:v>
      </x:c>
      <x:c r="D8" s="2"/>
    </x:row>
    <x:row r="9">
      <x:c r="A9" s="2" t="str">
        <x:v>Equiem invite</x:v>
      </x:c>
      <x:c r="B9" s="14" t="n">
        <x:v>5</x:v>
      </x:c>
      <x:c r="C9" s="2" t="str">
        <x:v>Office manager</x:v>
      </x:c>
      <x:c r="D9" s="2"/>
    </x:row>
    <x:row r="10">
      <x:c r="A10" s="2" t="str">
        <x:v>Building access</x:v>
      </x:c>
      <x:c r="B10" s="14" t="n">
        <x:v>5</x:v>
      </x:c>
      <x:c r="C10" s="2" t="str">
        <x:v>Building security</x:v>
      </x:c>
      <x:c r="D10" s="2"/>
    </x:row>
    <x:row r="11">
      <x:c r="A11" s="2" t="str">
        <x:v>Equipment</x:v>
      </x:c>
      <x:c r="B11" s="14" t="n">
        <x:v>2</x:v>
      </x:c>
      <x:c r="C11" s="2" t="str">
        <x:v>Company IT / facilities</x:v>
      </x:c>
      <x:c r="D11" s="2"/>
    </x:row>
    <x:row r="12">
      <x:c r="A12" s="2" t="str">
        <x:v>Induction</x:v>
      </x:c>
      <x:c r="B12" s="14" t="n">
        <x:v>0</x:v>
      </x:c>
      <x:c r="C12" s="2" t="str">
        <x:v>Office manager</x:v>
      </x:c>
      <x:c r="D12" s="2"/>
    </x:row>
    <x:row r="13">
      <x:c r="A13" s="2"/>
      <x:c r="B13" s="2"/>
      <x:c r="C13" s="2"/>
      <x:c r="D13" s="2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  <x:row r="25">
      <x:c r="A25" s="2"/>
      <x:c r="B25" s="2"/>
      <x:c r="C25" s="2"/>
      <x:c r="D25" s="2"/>
    </x:row>
    <x:row r="26">
      <x:c r="A26" s="2"/>
      <x:c r="B26" s="2"/>
      <x:c r="C26" s="2"/>
      <x:c r="D26" s="2"/>
    </x:row>
    <x:row r="27">
      <x:c r="A27" s="2"/>
      <x:c r="B27" s="2"/>
      <x:c r="C27" s="2"/>
      <x:c r="D27" s="2"/>
    </x:row>
    <x:row r="28">
      <x:c r="A28" s="2"/>
      <x:c r="B28" s="2"/>
      <x:c r="C28" s="2"/>
      <x:c r="D28" s="2"/>
    </x:row>
    <x:row r="29">
      <x:c r="A29" s="2"/>
      <x:c r="B29" s="2"/>
      <x:c r="C29" s="2"/>
      <x:c r="D29" s="2"/>
    </x:row>
    <x:row r="30">
      <x:c r="A30" s="2"/>
      <x:c r="B30" s="2"/>
      <x:c r="C30" s="2"/>
      <x:c r="D30" s="2"/>
    </x:row>
    <x:row r="31">
      <x:c r="A31" s="2"/>
      <x:c r="B31" s="2"/>
      <x:c r="C31" s="2"/>
      <x:c r="D31" s="2"/>
    </x:row>
    <x:row r="32">
      <x:c r="A32" s="2"/>
      <x:c r="B32" s="2"/>
      <x:c r="C32" s="2"/>
      <x:c r="D32" s="2"/>
    </x:row>
    <x:row r="33">
      <x:c r="A33" s="2"/>
      <x:c r="B33" s="2"/>
      <x:c r="C33" s="2"/>
      <x:c r="D33" s="2"/>
    </x:row>
    <x:row r="34">
      <x:c r="A34" s="2"/>
      <x:c r="B34" s="2"/>
      <x:c r="C34" s="2"/>
      <x:c r="D34" s="2"/>
    </x:row>
    <x:row r="35">
      <x:c r="A35" s="2"/>
      <x:c r="B35" s="2"/>
      <x:c r="C35" s="2"/>
      <x:c r="D35" s="2"/>
    </x:row>
    <x:row r="36">
      <x:c r="A36" s="2"/>
      <x:c r="B36" s="2"/>
      <x:c r="C36" s="2"/>
      <x:c r="D36" s="2"/>
    </x:row>
    <x:row r="37">
      <x:c r="A37" s="2"/>
      <x:c r="B37" s="2"/>
      <x:c r="C37" s="2"/>
      <x:c r="D37" s="2"/>
    </x:row>
    <x:row r="38">
      <x:c r="A38" s="2"/>
      <x:c r="B38" s="2"/>
      <x:c r="C38" s="2"/>
      <x:c r="D38" s="2"/>
    </x:row>
    <x:row r="39">
      <x:c r="A39" s="2"/>
      <x:c r="B39" s="2"/>
      <x:c r="C39" s="2"/>
      <x:c r="D39" s="2"/>
    </x:row>
    <x:row r="40">
      <x:c r="A40" s="2"/>
      <x:c r="B40" s="2"/>
      <x:c r="C40" s="2"/>
      <x:c r="D40" s="2"/>
    </x:row>
    <x:row r="41">
      <x:c r="A41" s="2"/>
      <x:c r="B41" s="2"/>
      <x:c r="C41" s="2"/>
      <x:c r="D41" s="2"/>
    </x:row>
    <x:row r="42">
      <x:c r="A42" s="2"/>
      <x:c r="B42" s="2"/>
      <x:c r="C42" s="2"/>
      <x:c r="D42" s="2"/>
    </x:row>
    <x:row r="43">
      <x:c r="A43" s="2"/>
      <x:c r="B43" s="2"/>
      <x:c r="C43" s="2"/>
      <x:c r="D43" s="2"/>
    </x:row>
    <x:row r="44">
      <x:c r="A44" s="2"/>
      <x:c r="B44" s="2"/>
      <x:c r="C44" s="2"/>
      <x:c r="D44" s="2"/>
    </x:row>
    <x:row r="45">
      <x:c r="A45" s="2"/>
      <x:c r="B45" s="2"/>
      <x:c r="C45" s="2"/>
      <x:c r="D45" s="2"/>
    </x:row>
    <x:row r="46">
      <x:c r="A46" s="2"/>
      <x:c r="B46" s="2"/>
      <x:c r="C46" s="2"/>
      <x:c r="D46" s="2"/>
    </x:row>
    <x:row r="47">
      <x:c r="A47" s="2"/>
      <x:c r="B47" s="2"/>
      <x:c r="C47" s="2"/>
      <x:c r="D47" s="2"/>
    </x:row>
    <x:row r="48">
      <x:c r="A48" s="2"/>
      <x:c r="B48" s="2"/>
      <x:c r="C48" s="2"/>
      <x:c r="D48" s="2"/>
    </x:row>
    <x:row r="49">
      <x:c r="A49" s="2"/>
      <x:c r="B49" s="2"/>
      <x:c r="C49" s="2"/>
      <x:c r="D49" s="2"/>
    </x:row>
    <x:row r="50">
      <x:c r="A50" s="2"/>
      <x:c r="B50" s="2"/>
      <x:c r="C50" s="2"/>
      <x:c r="D50" s="2"/>
    </x:row>
    <x:row r="51">
      <x:c r="A51" s="2"/>
      <x:c r="B51" s="2"/>
      <x:c r="C51" s="2"/>
      <x:c r="D51" s="2"/>
    </x:row>
    <x:row r="52">
      <x:c r="A52" s="2"/>
      <x:c r="B52" s="2"/>
      <x:c r="C52" s="2"/>
      <x:c r="D52" s="2"/>
    </x:row>
    <x:row r="53">
      <x:c r="A53" s="2"/>
      <x:c r="B53" s="2"/>
      <x:c r="C53" s="2"/>
      <x:c r="D53" s="2"/>
    </x:row>
    <x:row r="54">
      <x:c r="A54" s="2"/>
      <x:c r="B54" s="2"/>
      <x:c r="C54" s="2"/>
      <x:c r="D54" s="2"/>
    </x:row>
    <x:row r="55">
      <x:c r="A55" s="2"/>
      <x:c r="B55" s="2"/>
      <x:c r="C55" s="2"/>
      <x:c r="D55" s="2"/>
    </x:row>
    <x:row r="56">
      <x:c r="A56" s="2"/>
      <x:c r="B56" s="2"/>
      <x:c r="C56" s="2"/>
      <x:c r="D56" s="2"/>
    </x:row>
    <x:row r="57">
      <x:c r="A57" s="2"/>
      <x:c r="B57" s="2"/>
      <x:c r="C57" s="2"/>
      <x:c r="D57" s="2"/>
    </x:row>
    <x:row r="58">
      <x:c r="A58" s="2"/>
      <x:c r="B58" s="2"/>
      <x:c r="C58" s="2"/>
      <x:c r="D58" s="2"/>
    </x:row>
    <x:row r="59">
      <x:c r="A59" s="2"/>
      <x:c r="B59" s="2"/>
      <x:c r="C59" s="2"/>
      <x:c r="D59" s="2"/>
    </x:row>
    <x:row r="60">
      <x:c r="A60" s="2"/>
      <x:c r="B60" s="2"/>
      <x:c r="C60" s="2"/>
      <x:c r="D60" s="2"/>
    </x:row>
    <x:row r="61">
      <x:c r="A61" s="2"/>
      <x:c r="B61" s="2"/>
      <x:c r="C61" s="2"/>
      <x:c r="D61" s="2"/>
    </x:row>
    <x:row r="62">
      <x:c r="A62" s="2"/>
      <x:c r="B62" s="2"/>
      <x:c r="C62" s="2"/>
      <x:c r="D62" s="2"/>
    </x:row>
    <x:row r="63">
      <x:c r="A63" s="2"/>
      <x:c r="B63" s="2"/>
      <x:c r="C63" s="2"/>
      <x:c r="D63" s="2"/>
    </x:row>
    <x:row r="64">
      <x:c r="A64" s="2"/>
      <x:c r="B64" s="2"/>
      <x:c r="C64" s="2"/>
      <x:c r="D64" s="2"/>
    </x:row>
    <x:row r="65">
      <x:c r="A65" s="2"/>
      <x:c r="B65" s="2"/>
      <x:c r="C65" s="2"/>
      <x:c r="D65" s="2"/>
    </x:row>
    <x:row r="66">
      <x:c r="A66" s="2"/>
      <x:c r="B66" s="2"/>
      <x:c r="C66" s="2"/>
      <x:c r="D66" s="2"/>
    </x:row>
    <x:row r="67">
      <x:c r="A67" s="2"/>
      <x:c r="B67" s="2"/>
      <x:c r="C67" s="2"/>
      <x:c r="D67" s="2"/>
    </x:row>
    <x:row r="68">
      <x:c r="A68" s="2"/>
      <x:c r="B68" s="2"/>
      <x:c r="C68" s="2"/>
      <x:c r="D68" s="2"/>
    </x:row>
    <x:row r="69">
      <x:c r="A69" s="2"/>
      <x:c r="B69" s="2"/>
      <x:c r="C69" s="2"/>
      <x:c r="D69" s="2"/>
    </x:row>
    <x:row r="70">
      <x:c r="A70" s="2"/>
      <x:c r="B70" s="2"/>
      <x:c r="C70" s="2"/>
      <x:c r="D70" s="2"/>
    </x:row>
    <x:row r="71">
      <x:c r="A71" s="2"/>
      <x:c r="B71" s="2"/>
      <x:c r="C71" s="2"/>
      <x:c r="D71" s="2"/>
    </x:row>
    <x:row r="72">
      <x:c r="A72" s="2"/>
      <x:c r="B72" s="2"/>
      <x:c r="C72" s="2"/>
      <x:c r="D72" s="2"/>
    </x:row>
    <x:row r="73">
      <x:c r="A73" s="2"/>
      <x:c r="B73" s="2"/>
      <x:c r="C73" s="2"/>
      <x:c r="D73" s="2"/>
    </x:row>
    <x:row r="74">
      <x:c r="A74" s="2"/>
      <x:c r="B74" s="2"/>
      <x:c r="C74" s="2"/>
      <x:c r="D74" s="2"/>
    </x:row>
    <x:row r="75">
      <x:c r="A75" s="2"/>
      <x:c r="B75" s="2"/>
      <x:c r="C75" s="2"/>
      <x:c r="D75" s="2"/>
    </x:row>
    <x:row r="76">
      <x:c r="A76" s="2"/>
      <x:c r="B76" s="2"/>
      <x:c r="C76" s="2"/>
      <x:c r="D76" s="2"/>
    </x:row>
    <x:row r="77">
      <x:c r="A77" s="2"/>
      <x:c r="B77" s="2"/>
      <x:c r="C77" s="2"/>
      <x:c r="D77" s="2"/>
    </x:row>
    <x:row r="78">
      <x:c r="A78" s="2"/>
      <x:c r="B78" s="2"/>
      <x:c r="C78" s="2"/>
      <x:c r="D78" s="2"/>
    </x:row>
    <x:row r="79">
      <x:c r="A79" s="2"/>
      <x:c r="B79" s="2"/>
      <x:c r="C79" s="2"/>
      <x:c r="D79" s="2"/>
    </x:row>
    <x:row r="80">
      <x:c r="A80" s="2"/>
      <x:c r="B80" s="2"/>
      <x:c r="C80" s="2"/>
      <x:c r="D80" s="2"/>
    </x:row>
    <x:row r="81">
      <x:c r="A81" s="2"/>
      <x:c r="B81" s="2"/>
      <x:c r="C81" s="2"/>
      <x:c r="D81" s="2"/>
    </x:row>
    <x:row r="82">
      <x:c r="A82" s="2"/>
      <x:c r="B82" s="2"/>
      <x:c r="C82" s="2"/>
      <x:c r="D82" s="2"/>
    </x:row>
    <x:row r="83">
      <x:c r="A83" s="2"/>
      <x:c r="B83" s="2"/>
      <x:c r="C83" s="2"/>
      <x:c r="D83" s="2"/>
    </x:row>
    <x:row r="84">
      <x:c r="A84" s="2"/>
      <x:c r="B84" s="2"/>
      <x:c r="C84" s="2"/>
      <x:c r="D84" s="2"/>
    </x:row>
    <x:row r="85">
      <x:c r="A85" s="2"/>
      <x:c r="B85" s="2"/>
      <x:c r="C85" s="2"/>
      <x:c r="D85" s="2"/>
    </x:row>
    <x:row r="86">
      <x:c r="A86" s="2"/>
      <x:c r="B86" s="2"/>
      <x:c r="C86" s="2"/>
      <x:c r="D86" s="2"/>
    </x:row>
    <x:row r="87">
      <x:c r="A87" s="2"/>
      <x:c r="B87" s="2"/>
      <x:c r="C87" s="2"/>
      <x:c r="D87" s="2"/>
    </x:row>
    <x:row r="88">
      <x:c r="A88" s="2"/>
      <x:c r="B88" s="2"/>
      <x:c r="C88" s="2"/>
      <x:c r="D88" s="2"/>
    </x:row>
    <x:row r="89">
      <x:c r="A89" s="2"/>
      <x:c r="B89" s="2"/>
      <x:c r="C89" s="2"/>
      <x:c r="D89" s="2"/>
    </x:row>
    <x:row r="90">
      <x:c r="A90" s="2"/>
      <x:c r="B90" s="2"/>
      <x:c r="C90" s="2"/>
      <x:c r="D90" s="2"/>
    </x:row>
    <x:row r="91">
      <x:c r="A91" s="2"/>
      <x:c r="B91" s="2"/>
      <x:c r="C91" s="2"/>
      <x:c r="D91" s="2"/>
    </x:row>
    <x:row r="92">
      <x:c r="A92" s="2"/>
      <x:c r="B92" s="2"/>
      <x:c r="C92" s="2"/>
      <x:c r="D92" s="2"/>
    </x:row>
    <x:row r="93">
      <x:c r="A93" s="2"/>
      <x:c r="B93" s="2"/>
      <x:c r="C93" s="2"/>
      <x:c r="D93" s="2"/>
    </x:row>
    <x:row r="94">
      <x:c r="A94" s="2"/>
      <x:c r="B94" s="2"/>
      <x:c r="C94" s="2"/>
      <x:c r="D94" s="2"/>
    </x:row>
    <x:row r="95">
      <x:c r="A95" s="2"/>
      <x:c r="B95" s="2"/>
      <x:c r="C95" s="2"/>
      <x:c r="D95" s="2"/>
    </x:row>
    <x:row r="96">
      <x:c r="A96" s="2"/>
      <x:c r="B96" s="2"/>
      <x:c r="C96" s="2"/>
      <x:c r="D96" s="2"/>
    </x:row>
    <x:row r="97">
      <x:c r="A97" s="2"/>
      <x:c r="B97" s="2"/>
      <x:c r="C97" s="2"/>
      <x:c r="D97" s="2"/>
    </x:row>
    <x:row r="98">
      <x:c r="A98" s="2"/>
      <x:c r="B98" s="2"/>
      <x:c r="C98" s="2"/>
      <x:c r="D98" s="2"/>
    </x:row>
    <x:row r="99">
      <x:c r="A99" s="2"/>
      <x:c r="B99" s="2"/>
      <x:c r="C99" s="2"/>
      <x:c r="D99" s="2"/>
    </x:row>
    <x:row r="100">
      <x:c r="A100" s="2"/>
      <x:c r="B100" s="2"/>
      <x:c r="C100" s="2"/>
      <x:c r="D100" s="2"/>
    </x:row>
  </x:sheetData>
  <x:pageMargins left="0.7" right="0.7" top="0.75" bottom="0.75" header="0.3" footer="0.3"/>
  <x:drawing xmlns:r="http://schemas.openxmlformats.org/officeDocument/2006/relationships" r:id="R6185a39ab4b24f11"/>
</x:worksheet>
</file>